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655" activeTab="1"/>
  </bookViews>
  <sheets>
    <sheet name="申報明細" sheetId="1" r:id="rId1"/>
    <sheet name="費率總表" sheetId="2" r:id="rId2"/>
  </sheets>
  <definedNames>
    <definedName name="_xlnm.Print_Area" localSheetId="0">'申報明細'!$A$1:$K$36</definedName>
    <definedName name="生效日期">'費率總表'!$C$2:$G$2</definedName>
    <definedName name="費率">'費率總表'!$C$3:$G$226</definedName>
    <definedName name="費率總表">'費率總表'!$A$1:$G$226</definedName>
    <definedName name="編號">'費率總表'!$A$3:$A$226</definedName>
  </definedNames>
  <calcPr fullCalcOnLoad="1"/>
</workbook>
</file>

<file path=xl/sharedStrings.xml><?xml version="1.0" encoding="utf-8"?>
<sst xmlns="http://schemas.openxmlformats.org/spreadsheetml/2006/main" count="471" uniqueCount="471">
  <si>
    <t>化學物質輸入量、產製量與整治費申報明細</t>
  </si>
  <si>
    <t>金額單位：新台幣（元）</t>
  </si>
  <si>
    <t>序號</t>
  </si>
  <si>
    <t>類別</t>
  </si>
  <si>
    <t>物質
種類代碼</t>
  </si>
  <si>
    <t>物質種類
中文名稱</t>
  </si>
  <si>
    <r>
      <t>申報期間輸入</t>
    </r>
    <r>
      <rPr>
        <sz val="12"/>
        <rFont val="Times New Roman"/>
        <family val="1"/>
      </rPr>
      <t>/</t>
    </r>
    <r>
      <rPr>
        <sz val="12"/>
        <rFont val="華康楷書體W5"/>
        <family val="1"/>
      </rPr>
      <t>產製量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T(</t>
    </r>
    <r>
      <rPr>
        <sz val="12"/>
        <rFont val="華康楷書體W5"/>
        <family val="1"/>
      </rPr>
      <t>公噸</t>
    </r>
    <r>
      <rPr>
        <sz val="12"/>
        <rFont val="Times New Roman"/>
        <family val="1"/>
      </rPr>
      <t>)</t>
    </r>
  </si>
  <si>
    <r>
      <t xml:space="preserve">收費費率
</t>
    </r>
    <r>
      <rPr>
        <sz val="12"/>
        <rFont val="Times New Roman"/>
        <family val="1"/>
      </rPr>
      <t>M(</t>
    </r>
    <r>
      <rPr>
        <sz val="12"/>
        <rFont val="華康楷書體W5"/>
        <family val="1"/>
      </rPr>
      <t>元</t>
    </r>
    <r>
      <rPr>
        <sz val="12"/>
        <rFont val="Times New Roman"/>
        <family val="1"/>
      </rPr>
      <t>/</t>
    </r>
    <r>
      <rPr>
        <sz val="12"/>
        <rFont val="華康楷書體W5"/>
        <family val="1"/>
      </rPr>
      <t>公噸</t>
    </r>
    <r>
      <rPr>
        <sz val="12"/>
        <rFont val="Times New Roman"/>
        <family val="1"/>
      </rPr>
      <t>)</t>
    </r>
  </si>
  <si>
    <r>
      <t xml:space="preserve">環保署審查核
定之免徵比例
</t>
    </r>
    <r>
      <rPr>
        <sz val="12"/>
        <rFont val="Times New Roman"/>
        <family val="1"/>
      </rPr>
      <t>r (%)</t>
    </r>
  </si>
  <si>
    <t>申報金額
P＝ T×M×[1- r(%)]
 (元)</t>
  </si>
  <si>
    <t>輸入批號
或
製造批號</t>
  </si>
  <si>
    <t>進口日期
或
製造期程</t>
  </si>
  <si>
    <t>進口報單編號</t>
  </si>
  <si>
    <t>總計</t>
  </si>
  <si>
    <t>註：</t>
  </si>
  <si>
    <r>
      <rPr>
        <sz val="10"/>
        <color indexed="8"/>
        <rFont val="標楷體"/>
        <family val="4"/>
      </rPr>
      <t>編號</t>
    </r>
  </si>
  <si>
    <t>物質徵收種類</t>
  </si>
  <si>
    <t>收費費率(元/公噸)</t>
  </si>
  <si>
    <t>01-001</t>
  </si>
  <si>
    <t>原油</t>
  </si>
  <si>
    <t>01-002</t>
  </si>
  <si>
    <t>汽油</t>
  </si>
  <si>
    <t>01-003</t>
  </si>
  <si>
    <t>柴油</t>
  </si>
  <si>
    <t>01-004</t>
  </si>
  <si>
    <t>燃料油</t>
  </si>
  <si>
    <t>01-005</t>
  </si>
  <si>
    <t>潤滑油/脂/膏</t>
  </si>
  <si>
    <t>01-006</t>
  </si>
  <si>
    <t>石蠟</t>
  </si>
  <si>
    <t>01-007</t>
  </si>
  <si>
    <t>有機溶劑</t>
  </si>
  <si>
    <t>01-008</t>
  </si>
  <si>
    <t>乙烯</t>
  </si>
  <si>
    <t>01-009</t>
  </si>
  <si>
    <t>丙烯</t>
  </si>
  <si>
    <t>01-010</t>
  </si>
  <si>
    <t>丁二烯</t>
  </si>
  <si>
    <t>01-011</t>
  </si>
  <si>
    <t>苯乙烯</t>
  </si>
  <si>
    <t>01-012</t>
  </si>
  <si>
    <t>苯</t>
  </si>
  <si>
    <t>01-013</t>
  </si>
  <si>
    <t>甲苯</t>
  </si>
  <si>
    <t>01-014</t>
  </si>
  <si>
    <t>丙基甲苯</t>
  </si>
  <si>
    <t>01-015</t>
  </si>
  <si>
    <t>二甲苯</t>
  </si>
  <si>
    <t>01-016</t>
  </si>
  <si>
    <t>三甲苯</t>
  </si>
  <si>
    <t>01-017</t>
  </si>
  <si>
    <t>乙苯</t>
  </si>
  <si>
    <t>01-018</t>
  </si>
  <si>
    <t>丙苯</t>
  </si>
  <si>
    <t>01-019</t>
  </si>
  <si>
    <t>丁苯</t>
  </si>
  <si>
    <t>01-020</t>
  </si>
  <si>
    <t>三級丁苯</t>
  </si>
  <si>
    <t>01-021</t>
  </si>
  <si>
    <t>丁烷</t>
  </si>
  <si>
    <t>01-022</t>
  </si>
  <si>
    <r>
      <t>正烷屬烴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含碳數為</t>
    </r>
    <r>
      <rPr>
        <sz val="10"/>
        <color indexed="8"/>
        <rFont val="Times New Roman"/>
        <family val="1"/>
      </rPr>
      <t>5~16)</t>
    </r>
  </si>
  <si>
    <t>01-023</t>
  </si>
  <si>
    <t>環丙烷</t>
  </si>
  <si>
    <t>01-024</t>
  </si>
  <si>
    <t>丙酮</t>
  </si>
  <si>
    <t>01-025</t>
  </si>
  <si>
    <t>己酮</t>
  </si>
  <si>
    <t>01-026</t>
  </si>
  <si>
    <t>甲基異丁基酮</t>
  </si>
  <si>
    <t>01-027</t>
  </si>
  <si>
    <t>丁酮</t>
  </si>
  <si>
    <t>01-028</t>
  </si>
  <si>
    <t>乙二醇</t>
  </si>
  <si>
    <t>01-029</t>
  </si>
  <si>
    <t>丁醇</t>
  </si>
  <si>
    <t>01-030</t>
  </si>
  <si>
    <t>酚</t>
  </si>
  <si>
    <t>01-031</t>
  </si>
  <si>
    <t>甲酚</t>
  </si>
  <si>
    <t>01-032</t>
  </si>
  <si>
    <t>二甲苯酚</t>
  </si>
  <si>
    <t>01-033</t>
  </si>
  <si>
    <t>乙醛</t>
  </si>
  <si>
    <t>01-034</t>
  </si>
  <si>
    <t>丙烯醛</t>
  </si>
  <si>
    <t>01-035</t>
  </si>
  <si>
    <t>丙烯醯胺</t>
  </si>
  <si>
    <t>01-036</t>
  </si>
  <si>
    <t>甲基第三丁基醚</t>
  </si>
  <si>
    <t>01-037</t>
  </si>
  <si>
    <t>甲醛</t>
  </si>
  <si>
    <t>01-038</t>
  </si>
  <si>
    <t>含苯、甲苯、乙苯或二甲苯等兩種以上之混合芳香烴</t>
  </si>
  <si>
    <t>01-039</t>
  </si>
  <si>
    <t>丙烯腈</t>
  </si>
  <si>
    <t>01-040</t>
  </si>
  <si>
    <t>丙烯酸</t>
  </si>
  <si>
    <t>01-041</t>
  </si>
  <si>
    <t>甲基丙烯酸甲酯</t>
  </si>
  <si>
    <t>01-042</t>
  </si>
  <si>
    <t>鄰苯二甲酸二甲酯</t>
  </si>
  <si>
    <t>01-043</t>
  </si>
  <si>
    <t>鄰苯二甲酸二乙酯</t>
  </si>
  <si>
    <t>01-044</t>
  </si>
  <si>
    <t>鄰苯二甲酸二辛酯</t>
  </si>
  <si>
    <t>01-045</t>
  </si>
  <si>
    <t>鄰苯二甲酸二丁酯</t>
  </si>
  <si>
    <t>01-046</t>
  </si>
  <si>
    <t>鄰苯二甲酸丁酯苯甲酯</t>
  </si>
  <si>
    <t>01-047</t>
  </si>
  <si>
    <r>
      <t>鄰苯二甲酸二</t>
    </r>
    <r>
      <rPr>
        <sz val="10"/>
        <color indexed="8"/>
        <rFont val="Times New Roman"/>
        <family val="1"/>
      </rPr>
      <t>(2-</t>
    </r>
    <r>
      <rPr>
        <sz val="10"/>
        <color indexed="8"/>
        <rFont val="標楷體"/>
        <family val="4"/>
      </rPr>
      <t>乙基己基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酯</t>
    </r>
  </si>
  <si>
    <t>01-048</t>
  </si>
  <si>
    <r>
      <t>乙酸乙酯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醋酸乙酯</t>
    </r>
    <r>
      <rPr>
        <sz val="10"/>
        <color indexed="8"/>
        <rFont val="Times New Roman"/>
        <family val="1"/>
      </rPr>
      <t>)</t>
    </r>
  </si>
  <si>
    <t>01-049</t>
  </si>
  <si>
    <t>乙酸丁酯</t>
  </si>
  <si>
    <t>01-050</t>
  </si>
  <si>
    <t>丙烯酸酯及其同系物</t>
  </si>
  <si>
    <t>01-051</t>
  </si>
  <si>
    <t>02-001</t>
  </si>
  <si>
    <t>二氯乙烷</t>
  </si>
  <si>
    <t>02-002</t>
  </si>
  <si>
    <t>氯乙烯</t>
  </si>
  <si>
    <t>02-003</t>
  </si>
  <si>
    <t>氯甲烷</t>
  </si>
  <si>
    <t>02-004</t>
  </si>
  <si>
    <t>二氯甲烷</t>
  </si>
  <si>
    <t>02-005</t>
  </si>
  <si>
    <t>二氯溴甲烷</t>
  </si>
  <si>
    <t>02-006</t>
  </si>
  <si>
    <t>二氯溴乙烷</t>
  </si>
  <si>
    <t>02-007</t>
  </si>
  <si>
    <r>
      <t>氯仿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三氯甲烷</t>
    </r>
    <r>
      <rPr>
        <sz val="10"/>
        <color indexed="8"/>
        <rFont val="Times New Roman"/>
        <family val="1"/>
      </rPr>
      <t>)</t>
    </r>
  </si>
  <si>
    <t>02-008</t>
  </si>
  <si>
    <t>氯乙烷</t>
  </si>
  <si>
    <t>02-009</t>
  </si>
  <si>
    <t>四氯乙烷</t>
  </si>
  <si>
    <t>02-010</t>
  </si>
  <si>
    <t>六氯乙烷</t>
  </si>
  <si>
    <t>02-011</t>
  </si>
  <si>
    <t>二氯丙烷</t>
  </si>
  <si>
    <t>02-012</t>
  </si>
  <si>
    <t>環氧氯丙烷</t>
  </si>
  <si>
    <t>02-013</t>
  </si>
  <si>
    <r>
      <t>1,2,3-</t>
    </r>
    <r>
      <rPr>
        <sz val="10"/>
        <color indexed="8"/>
        <rFont val="標楷體"/>
        <family val="4"/>
      </rPr>
      <t>三氯丙烷</t>
    </r>
  </si>
  <si>
    <t>02-014</t>
  </si>
  <si>
    <t>氯苯</t>
  </si>
  <si>
    <t>02-015</t>
  </si>
  <si>
    <t>氯甲苯</t>
  </si>
  <si>
    <t>02-016</t>
  </si>
  <si>
    <t>二氯苯</t>
  </si>
  <si>
    <t>02-017</t>
  </si>
  <si>
    <t>三氯苯</t>
  </si>
  <si>
    <t>02-018</t>
  </si>
  <si>
    <t>四氯苯</t>
  </si>
  <si>
    <t>02-019</t>
  </si>
  <si>
    <t>五氯苯</t>
  </si>
  <si>
    <t>02-020</t>
  </si>
  <si>
    <t>二氯乙烯</t>
  </si>
  <si>
    <t>02-021</t>
  </si>
  <si>
    <t>三氯乙烯</t>
  </si>
  <si>
    <t>02-022</t>
  </si>
  <si>
    <t>四氯乙烯</t>
  </si>
  <si>
    <t>02-023</t>
  </si>
  <si>
    <t>順二氯丙烯</t>
  </si>
  <si>
    <t>02-024</t>
  </si>
  <si>
    <t>六氯丁二烯</t>
  </si>
  <si>
    <t>02-025</t>
  </si>
  <si>
    <r>
      <t>六氯</t>
    </r>
    <r>
      <rPr>
        <sz val="10"/>
        <color indexed="8"/>
        <rFont val="Times New Roman"/>
        <family val="1"/>
      </rPr>
      <t>-1,3-</t>
    </r>
    <r>
      <rPr>
        <sz val="10"/>
        <color indexed="8"/>
        <rFont val="標楷體"/>
        <family val="4"/>
      </rPr>
      <t>丁二烯</t>
    </r>
  </si>
  <si>
    <t>02-026</t>
  </si>
  <si>
    <t>氯萘</t>
  </si>
  <si>
    <t>02-027</t>
  </si>
  <si>
    <t>二氯聯苯胺</t>
  </si>
  <si>
    <t>02-028</t>
  </si>
  <si>
    <t>氯苯胺</t>
  </si>
  <si>
    <t>02-029</t>
  </si>
  <si>
    <t>二氯乙醚</t>
  </si>
  <si>
    <t>02-030</t>
  </si>
  <si>
    <t>二氯苯酚</t>
  </si>
  <si>
    <t>02-031</t>
  </si>
  <si>
    <t>三氯苯酚</t>
  </si>
  <si>
    <t>02-032</t>
  </si>
  <si>
    <t>四氯苯酚</t>
  </si>
  <si>
    <t>02-033</t>
  </si>
  <si>
    <t>六氯苯酚</t>
  </si>
  <si>
    <t>03-001</t>
  </si>
  <si>
    <t>溴甲烷</t>
  </si>
  <si>
    <t>03-002</t>
  </si>
  <si>
    <r>
      <t>溴仿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三溴甲烷</t>
    </r>
    <r>
      <rPr>
        <sz val="10"/>
        <color indexed="8"/>
        <rFont val="Times New Roman"/>
        <family val="1"/>
      </rPr>
      <t>)</t>
    </r>
  </si>
  <si>
    <t>03-003</t>
  </si>
  <si>
    <t>菲</t>
  </si>
  <si>
    <t>03-004</t>
  </si>
  <si>
    <t>乙腈</t>
  </si>
  <si>
    <t>03-005</t>
  </si>
  <si>
    <r>
      <t>乙醯苯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苯乙酮、甲基苯基酮</t>
    </r>
    <r>
      <rPr>
        <sz val="10"/>
        <color indexed="8"/>
        <rFont val="Times New Roman"/>
        <family val="1"/>
      </rPr>
      <t>)</t>
    </r>
  </si>
  <si>
    <t>03-006</t>
  </si>
  <si>
    <t>硝苯</t>
  </si>
  <si>
    <t>03-007</t>
  </si>
  <si>
    <r>
      <t>1,3,5-</t>
    </r>
    <r>
      <rPr>
        <sz val="10"/>
        <color indexed="8"/>
        <rFont val="標楷體"/>
        <family val="4"/>
      </rPr>
      <t>三硝苯</t>
    </r>
  </si>
  <si>
    <t>03-008</t>
  </si>
  <si>
    <t>苯胺</t>
  </si>
  <si>
    <t>03-009</t>
  </si>
  <si>
    <r>
      <t>1,2-</t>
    </r>
    <r>
      <rPr>
        <sz val="10"/>
        <color indexed="8"/>
        <rFont val="標楷體"/>
        <family val="4"/>
      </rPr>
      <t>二苯聯胺</t>
    </r>
  </si>
  <si>
    <t>03-010</t>
  </si>
  <si>
    <r>
      <t>N -</t>
    </r>
    <r>
      <rPr>
        <sz val="10"/>
        <color indexed="8"/>
        <rFont val="標楷體"/>
        <family val="4"/>
      </rPr>
      <t>亞硝二正丙胺</t>
    </r>
  </si>
  <si>
    <t>03-011</t>
  </si>
  <si>
    <r>
      <t>N -</t>
    </r>
    <r>
      <rPr>
        <sz val="10"/>
        <color indexed="8"/>
        <rFont val="標楷體"/>
        <family val="4"/>
      </rPr>
      <t>亞硝二甲胺</t>
    </r>
  </si>
  <si>
    <t>03-012</t>
  </si>
  <si>
    <r>
      <t>2,4-</t>
    </r>
    <r>
      <rPr>
        <sz val="10"/>
        <color indexed="8"/>
        <rFont val="標楷體"/>
        <family val="4"/>
      </rPr>
      <t>二硝苯酚</t>
    </r>
  </si>
  <si>
    <t>03-013</t>
  </si>
  <si>
    <r>
      <t>4,6-</t>
    </r>
    <r>
      <rPr>
        <sz val="10"/>
        <color indexed="8"/>
        <rFont val="標楷體"/>
        <family val="4"/>
      </rPr>
      <t>二硝鄰甲苯酚</t>
    </r>
  </si>
  <si>
    <t>03-014</t>
  </si>
  <si>
    <t>萘</t>
  </si>
  <si>
    <t>03-015</t>
  </si>
  <si>
    <t>甲萘</t>
  </si>
  <si>
    <t>03-016</t>
  </si>
  <si>
    <t>聯吡啶</t>
  </si>
  <si>
    <t>03-017</t>
  </si>
  <si>
    <t>甲基膽蒽</t>
  </si>
  <si>
    <t>04-001</t>
  </si>
  <si>
    <t>安殺番</t>
  </si>
  <si>
    <t>04-002</t>
  </si>
  <si>
    <t>苯甲氯</t>
  </si>
  <si>
    <t>可氯丹</t>
  </si>
  <si>
    <t>二氯二苯基三氯乙烷（DDT）及其衍生物</t>
  </si>
  <si>
    <t>地特靈</t>
  </si>
  <si>
    <t>安特靈</t>
  </si>
  <si>
    <t>飛佈達</t>
  </si>
  <si>
    <t>毒殺芬</t>
  </si>
  <si>
    <t>2,4-地(2,4-D)</t>
  </si>
  <si>
    <t>加保扶</t>
  </si>
  <si>
    <t>大利松</t>
  </si>
  <si>
    <t>達馬松</t>
  </si>
  <si>
    <t>巴拉刈</t>
  </si>
  <si>
    <t>巴拉松</t>
  </si>
  <si>
    <t>阿特靈</t>
  </si>
  <si>
    <t>05-001</t>
  </si>
  <si>
    <t>汞</t>
  </si>
  <si>
    <t>05-002</t>
  </si>
  <si>
    <t>鉛</t>
  </si>
  <si>
    <t>砷</t>
  </si>
  <si>
    <t>鎘</t>
  </si>
  <si>
    <t>05-005</t>
  </si>
  <si>
    <t>氯化汞</t>
  </si>
  <si>
    <t>05-006</t>
  </si>
  <si>
    <t>重鉻酸汞</t>
  </si>
  <si>
    <t>05-007</t>
  </si>
  <si>
    <t>鉻酸鉛</t>
  </si>
  <si>
    <t>05-008</t>
  </si>
  <si>
    <t>鉻酸氧鉛</t>
  </si>
  <si>
    <t>05-009</t>
  </si>
  <si>
    <t>氧化鎘</t>
  </si>
  <si>
    <t>05-010</t>
  </si>
  <si>
    <t>硝酸鎘</t>
  </si>
  <si>
    <t>05-011</t>
  </si>
  <si>
    <t>硫酸鎘</t>
  </si>
  <si>
    <t>05-012</t>
  </si>
  <si>
    <t>碳酸鎘</t>
  </si>
  <si>
    <t>05-013</t>
  </si>
  <si>
    <t>鉻酸銅</t>
  </si>
  <si>
    <t>05-014</t>
  </si>
  <si>
    <t>重鉻酸銅</t>
  </si>
  <si>
    <t>05-015</t>
  </si>
  <si>
    <t>鉻酸鋅</t>
  </si>
  <si>
    <t>05-016</t>
  </si>
  <si>
    <t>重鉻酸鋅</t>
  </si>
  <si>
    <t>05-017</t>
  </si>
  <si>
    <r>
      <t>三氧化鉻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鉻酸</t>
    </r>
    <r>
      <rPr>
        <sz val="10"/>
        <color indexed="8"/>
        <rFont val="Times New Roman"/>
        <family val="1"/>
      </rPr>
      <t>)</t>
    </r>
  </si>
  <si>
    <t>05-018</t>
  </si>
  <si>
    <t>氨基磺酸鎳</t>
  </si>
  <si>
    <t>05-019</t>
  </si>
  <si>
    <t>氯化鎳</t>
  </si>
  <si>
    <t>05-020</t>
  </si>
  <si>
    <t>硫酸鎳</t>
  </si>
  <si>
    <t>05-021</t>
  </si>
  <si>
    <t>鎳</t>
  </si>
  <si>
    <t>05-022</t>
  </si>
  <si>
    <t>銅</t>
  </si>
  <si>
    <t>05-024</t>
  </si>
  <si>
    <t>銦</t>
  </si>
  <si>
    <t>05-025</t>
  </si>
  <si>
    <t>鉬</t>
  </si>
  <si>
    <t>05-026</t>
  </si>
  <si>
    <t>氧化銦錫</t>
  </si>
  <si>
    <t>05-027</t>
  </si>
  <si>
    <t>三甲基銦</t>
  </si>
  <si>
    <t>05-028</t>
  </si>
  <si>
    <t>氰化銅</t>
  </si>
  <si>
    <t>05-029</t>
  </si>
  <si>
    <t>氰化亞銅</t>
  </si>
  <si>
    <t>05-030</t>
  </si>
  <si>
    <t>氰化鉀銅</t>
  </si>
  <si>
    <t>05-031</t>
  </si>
  <si>
    <t>氰化銅鈉</t>
  </si>
  <si>
    <t>06-001</t>
  </si>
  <si>
    <t>氰化鈉</t>
  </si>
  <si>
    <t>06-002</t>
  </si>
  <si>
    <t>氰化鉀</t>
  </si>
  <si>
    <t>06-003</t>
  </si>
  <si>
    <t>煤</t>
  </si>
  <si>
    <r>
      <t>0</t>
    </r>
    <r>
      <rPr>
        <b/>
        <sz val="10"/>
        <color indexed="10"/>
        <rFont val="Times New Roman"/>
        <family val="1"/>
      </rPr>
      <t>6-004</t>
    </r>
  </si>
  <si>
    <t>鋼胚</t>
  </si>
  <si>
    <t>再生資源</t>
  </si>
  <si>
    <t>固化物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</si>
  <si>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</si>
  <si>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</si>
  <si>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</si>
  <si>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</si>
  <si>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</si>
  <si>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</si>
  <si>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</si>
  <si>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</si>
  <si>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</si>
  <si>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</si>
  <si>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</si>
  <si>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08-012</t>
  </si>
  <si>
    <t>08-013</t>
  </si>
  <si>
    <t>08-014</t>
  </si>
  <si>
    <t>08-015</t>
  </si>
  <si>
    <t>08-016</t>
  </si>
  <si>
    <t>09-001</t>
  </si>
  <si>
    <t>09-002</t>
  </si>
  <si>
    <t>09-003</t>
  </si>
  <si>
    <t>09-004</t>
  </si>
  <si>
    <t>09-005</t>
  </si>
  <si>
    <t>09-006</t>
  </si>
  <si>
    <t>09-007</t>
  </si>
  <si>
    <t>09-008</t>
  </si>
  <si>
    <t>09-009</t>
  </si>
  <si>
    <t>09-010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</si>
  <si>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</si>
  <si>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</si>
  <si>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</si>
  <si>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</si>
  <si>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</si>
  <si>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</si>
  <si>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</si>
  <si>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</si>
  <si>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</si>
  <si>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</si>
  <si>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</si>
  <si>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</si>
  <si>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</si>
  <si>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10-014</t>
  </si>
  <si>
    <t>10-015</t>
  </si>
  <si>
    <t>10-016</t>
  </si>
  <si>
    <t>10-017</t>
  </si>
  <si>
    <t>10-018</t>
  </si>
  <si>
    <t>10-019</t>
  </si>
  <si>
    <t>10-020</t>
  </si>
  <si>
    <t>10-021</t>
  </si>
  <si>
    <t>10-022</t>
  </si>
  <si>
    <t>10-023</t>
  </si>
  <si>
    <t>10-024</t>
  </si>
  <si>
    <t>10-025</t>
  </si>
  <si>
    <t>10-026</t>
  </si>
  <si>
    <t>10-027</t>
  </si>
  <si>
    <t>10-028</t>
  </si>
  <si>
    <t>10-029</t>
  </si>
  <si>
    <t>10-030</t>
  </si>
  <si>
    <t>10-031</t>
  </si>
  <si>
    <t>10-032</t>
  </si>
  <si>
    <t>10-033</t>
  </si>
  <si>
    <t>10-035</t>
  </si>
  <si>
    <t>10-036</t>
  </si>
  <si>
    <t>10-037</t>
  </si>
  <si>
    <t>10-038</t>
  </si>
  <si>
    <t>10-039</t>
  </si>
  <si>
    <t>10-040</t>
  </si>
  <si>
    <t>04-003</t>
  </si>
  <si>
    <t>04-004</t>
  </si>
  <si>
    <t>04-005</t>
  </si>
  <si>
    <t>04-006</t>
  </si>
  <si>
    <t>04-007</t>
  </si>
  <si>
    <t>04-008</t>
  </si>
  <si>
    <t>04-009</t>
  </si>
  <si>
    <t>04-010</t>
  </si>
  <si>
    <t>04-011</t>
  </si>
  <si>
    <t>04-012</t>
  </si>
  <si>
    <t>04-013</t>
  </si>
  <si>
    <t>04-014</t>
  </si>
  <si>
    <t>04-015</t>
  </si>
  <si>
    <t>05-003</t>
  </si>
  <si>
    <t>05-004</t>
  </si>
  <si>
    <t>02-034</t>
  </si>
  <si>
    <t>五氯酚</t>
  </si>
  <si>
    <t>鋼胚</t>
  </si>
  <si>
    <t>07-001</t>
  </si>
  <si>
    <t>07-002</t>
  </si>
  <si>
    <t>07-003</t>
  </si>
  <si>
    <t>07-004</t>
  </si>
  <si>
    <t>07-005</t>
  </si>
  <si>
    <t>07-006</t>
  </si>
  <si>
    <r>
      <t>一般事業廢棄物</t>
    </r>
    <r>
      <rPr>
        <b/>
        <sz val="10"/>
        <color indexed="36"/>
        <rFont val="Times New Roman"/>
        <family val="1"/>
      </rPr>
      <t>(</t>
    </r>
    <r>
      <rPr>
        <b/>
        <sz val="10"/>
        <color indexed="36"/>
        <rFont val="標楷體"/>
        <family val="4"/>
      </rPr>
      <t>採中間處理、最終處置者</t>
    </r>
    <r>
      <rPr>
        <b/>
        <sz val="10"/>
        <color indexed="36"/>
        <rFont val="Times New Roman"/>
        <family val="1"/>
      </rPr>
      <t>)</t>
    </r>
  </si>
  <si>
    <r>
      <t>一般事業廢棄物</t>
    </r>
    <r>
      <rPr>
        <b/>
        <sz val="10"/>
        <color indexed="36"/>
        <rFont val="Times New Roman"/>
        <family val="1"/>
      </rPr>
      <t>(</t>
    </r>
    <r>
      <rPr>
        <b/>
        <sz val="10"/>
        <color indexed="36"/>
        <rFont val="標楷體"/>
        <family val="4"/>
      </rPr>
      <t>採再利用者</t>
    </r>
    <r>
      <rPr>
        <b/>
        <sz val="10"/>
        <color indexed="36"/>
        <rFont val="Times New Roman"/>
        <family val="1"/>
      </rPr>
      <t>)</t>
    </r>
  </si>
  <si>
    <r>
      <t>有害事業廢棄物</t>
    </r>
    <r>
      <rPr>
        <b/>
        <sz val="10"/>
        <color indexed="36"/>
        <rFont val="Times New Roman"/>
        <family val="1"/>
      </rPr>
      <t>(</t>
    </r>
    <r>
      <rPr>
        <b/>
        <sz val="10"/>
        <color indexed="36"/>
        <rFont val="標楷體"/>
        <family val="4"/>
      </rPr>
      <t>採中間處理、最終處置者</t>
    </r>
    <r>
      <rPr>
        <b/>
        <sz val="10"/>
        <color indexed="36"/>
        <rFont val="Times New Roman"/>
        <family val="1"/>
      </rPr>
      <t>)</t>
    </r>
  </si>
  <si>
    <r>
      <t>有害事業廢棄物</t>
    </r>
    <r>
      <rPr>
        <b/>
        <sz val="10"/>
        <color indexed="36"/>
        <rFont val="Times New Roman"/>
        <family val="1"/>
      </rPr>
      <t>(</t>
    </r>
    <r>
      <rPr>
        <b/>
        <sz val="10"/>
        <color indexed="36"/>
        <rFont val="標楷體"/>
        <family val="4"/>
      </rPr>
      <t>採再利用者</t>
    </r>
    <r>
      <rPr>
        <b/>
        <sz val="10"/>
        <color indexed="36"/>
        <rFont val="Times New Roman"/>
        <family val="1"/>
      </rPr>
      <t>)</t>
    </r>
  </si>
  <si>
    <t>05-023</t>
  </si>
  <si>
    <r>
      <t xml:space="preserve">1. </t>
    </r>
    <r>
      <rPr>
        <sz val="12"/>
        <rFont val="華康楷書體W5"/>
        <family val="1"/>
      </rPr>
      <t>物質種類與代碼請參照土壤及地下水污染整治費收費辦法。</t>
    </r>
  </si>
  <si>
    <r>
      <t xml:space="preserve">2. </t>
    </r>
    <r>
      <rPr>
        <sz val="12"/>
        <rFont val="華康楷書體W5"/>
        <family val="1"/>
      </rPr>
      <t>本表不敷使用時，請逕行插入工作列。</t>
    </r>
  </si>
  <si>
    <r>
      <t xml:space="preserve">3. </t>
    </r>
    <r>
      <rPr>
        <sz val="12"/>
        <rFont val="華康楷書體W5"/>
        <family val="1"/>
      </rPr>
      <t>申報期間輸入量以報關單之進口日期屬於申報期間內為準</t>
    </r>
    <r>
      <rPr>
        <sz val="12"/>
        <rFont val="華康楷書體W5"/>
        <family val="1"/>
      </rPr>
      <t>。申報產生量或輸入量</t>
    </r>
    <r>
      <rPr>
        <sz val="12"/>
        <rFont val="Times New Roman"/>
        <family val="1"/>
      </rPr>
      <t>(</t>
    </r>
    <r>
      <rPr>
        <sz val="12"/>
        <rFont val="華康楷書體W5"/>
        <family val="1"/>
      </rPr>
      <t>公噸</t>
    </r>
    <r>
      <rPr>
        <sz val="12"/>
        <rFont val="Times New Roman"/>
        <family val="1"/>
      </rPr>
      <t>)</t>
    </r>
    <r>
      <rPr>
        <sz val="12"/>
        <rFont val="華康楷書體W5"/>
        <family val="1"/>
      </rPr>
      <t>算至小數點後第三位，以下四捨五入。</t>
    </r>
  </si>
  <si>
    <r>
      <t xml:space="preserve">4. </t>
    </r>
    <r>
      <rPr>
        <sz val="12"/>
        <rFont val="華康楷書體W5"/>
        <family val="1"/>
      </rPr>
      <t>物質申報金額以單一報關單為單位，計算至元為止，以下四捨五入。</t>
    </r>
  </si>
  <si>
    <r>
      <t>修訂日期：民國</t>
    </r>
    <r>
      <rPr>
        <sz val="9"/>
        <rFont val="Times New Roman"/>
        <family val="1"/>
      </rPr>
      <t>106</t>
    </r>
    <r>
      <rPr>
        <sz val="9"/>
        <rFont val="華康楷書體W5"/>
        <family val="1"/>
      </rPr>
      <t>年</t>
    </r>
    <r>
      <rPr>
        <sz val="9"/>
        <rFont val="Times New Roman"/>
        <family val="1"/>
      </rPr>
      <t>7</t>
    </r>
    <r>
      <rPr>
        <sz val="9"/>
        <rFont val="華康楷書體W5"/>
        <family val="1"/>
      </rPr>
      <t>月</t>
    </r>
    <r>
      <rPr>
        <sz val="9"/>
        <rFont val="Times New Roman"/>
        <family val="1"/>
      </rPr>
      <t>1</t>
    </r>
    <r>
      <rPr>
        <sz val="9"/>
        <rFont val="華康楷書體W5"/>
        <family val="1"/>
      </rPr>
      <t>日</t>
    </r>
  </si>
  <si>
    <r>
      <t>1,4-</t>
    </r>
    <r>
      <rPr>
        <sz val="10"/>
        <color indexed="8"/>
        <rFont val="標楷體"/>
        <family val="4"/>
      </rPr>
      <t>二氧陸圜</t>
    </r>
  </si>
  <si>
    <t>A-6101石油煉製業之熱交換器清洗污泥</t>
  </si>
  <si>
    <t>A-6401石油煉製業之原油貯槽之槽底沈降</t>
  </si>
  <si>
    <t>A-6501石油煉製作業之油污槽底泥、過濾或分離之廢棄物</t>
  </si>
  <si>
    <t>A-6701煉焦之傾析器塔泥或污泥</t>
  </si>
  <si>
    <t>C-0152苯</t>
  </si>
  <si>
    <t>E-0202含油脂之充膠廢電線電纜</t>
  </si>
  <si>
    <t>E-0207多氯聯苯重量含量低於百萬分之五十且含油脂之廢變壓器、廢電容器</t>
  </si>
  <si>
    <t>D-0903非有害油泥</t>
  </si>
  <si>
    <t>D-1102石油系有機物類</t>
  </si>
  <si>
    <t>D-1702廢熱媒油</t>
  </si>
  <si>
    <t>D-1703廢潤滑油</t>
  </si>
  <si>
    <t>D-1704廢切削油(液)</t>
  </si>
  <si>
    <t>D-1799廢油混合物</t>
  </si>
  <si>
    <t>D-2605含塑膠、橡膠或油脂之廢壓縮機</t>
  </si>
  <si>
    <t>D-2610含油脂之廢配電開關、廢電力保險絲、廢消防幫浦</t>
  </si>
  <si>
    <t>R-1703廢潤滑油</t>
  </si>
  <si>
    <t>B-0347二甲基甲醯胺（毒性化學物質第二類）</t>
  </si>
  <si>
    <t>C-01261,2-二氯乙烷</t>
  </si>
  <si>
    <t>C-01202,3,7,8-氯化戴奧辛及呋喃同源物</t>
  </si>
  <si>
    <t>C-0149其他含有機氯污染物且超過溶出標準之混合廢棄物</t>
  </si>
  <si>
    <t>C-0169有機化合物且超過溶出標準之混合廢棄物</t>
  </si>
  <si>
    <t>D-0901有機性污泥</t>
  </si>
  <si>
    <t>D-0999污泥混合物</t>
  </si>
  <si>
    <t>D-1701廢油漆、漆渣</t>
  </si>
  <si>
    <t>R-1501廢光阻剝離液</t>
  </si>
  <si>
    <t>R-2503二甲基甲醯胺（DMF）粗液</t>
  </si>
  <si>
    <t>A-3701清洗含顏料、乾燥劑、鉻鉛安定劑塗料等配方所用容器內之廢溶劑及污泥、廢鹼及污泥、廢液及污泥</t>
  </si>
  <si>
    <t>A-7201鋼鐵工業鋼材加工或浸置之廢酸液</t>
  </si>
  <si>
    <t>A-7301鐵鉻合金製程之排放控制之集塵灰或污泥</t>
  </si>
  <si>
    <t>A-7501鉛、鎳、汞、鎘、銅二次熔煉之排放控制之集塵灰或污泥</t>
  </si>
  <si>
    <t>A-8301廢料回收產生之酸性廢液或污泥</t>
  </si>
  <si>
    <t>A-8801電鍍製程之廢水處理污泥，但下述製程所產生者除外：（1）鋁之硫酸電鍍（2）碳鋼鍍錫（3）碳鋼鍍鋁（4）伴隨清洗或汽提之碳鋼鍍錫、鋁（5）鋁之蝕刻及研磨</t>
  </si>
  <si>
    <t>A-8901鋁之化學轉化塗佈製程之廢水處理污泥。（成份：六價鉻、氰化物（錯合物））</t>
  </si>
  <si>
    <t>B-0299其他前述化學物質混合物或廢棄盛裝容器</t>
  </si>
  <si>
    <t>C-0102鉛及其化合物（總鉛）</t>
  </si>
  <si>
    <t>C-0103鎘及其化合物（總鎘）</t>
  </si>
  <si>
    <t>C-0104鉻及其化合物（總鉻）（不包含製造或使用動物皮革程序所產生之廢皮粉、皮屑及皮塊）</t>
  </si>
  <si>
    <t>C-0106砷及其化合物（總砷）</t>
  </si>
  <si>
    <t>C-0110銅及其化合物（總銅）（僅限廢觸媒、集塵灰、廢液、污泥、濾材、焚化飛灰或底渣）</t>
  </si>
  <si>
    <t>C-0119其他含有毒重金屬且超過溶出標準之混合廢棄物</t>
  </si>
  <si>
    <t>C-0170鉛蓄電池（非屬公告應回收廢棄物者）</t>
  </si>
  <si>
    <t>C-0171含鎘電池</t>
  </si>
  <si>
    <t>C-0172含汞之廢照明光源（燈管、燈泡）（非屬公告應回收廢棄物者），且乾基每公斤汞濃度低於二百六十毫克者</t>
  </si>
  <si>
    <t>C-0173含汞之廢照明光源（燈管、燈泡）（非屬公告應回收廢棄物者），且乾基每公斤汞濃度達二百六十毫克以上者</t>
  </si>
  <si>
    <t>D-0902無機性污泥</t>
  </si>
  <si>
    <t>D-1001焚化爐飛灰（屬一般事業廢棄物者）</t>
  </si>
  <si>
    <t>D-1099非有害廢集塵灰或其混合物</t>
  </si>
  <si>
    <t>D-1101爐渣</t>
  </si>
  <si>
    <t>D-1103焚化爐底渣</t>
  </si>
  <si>
    <t>D-1199一般性飛灰或底渣混合物</t>
  </si>
  <si>
    <t>D-1201金屬冶煉爐渣（含原煉鋼出渣）</t>
  </si>
  <si>
    <t>D-1299爐石（碴）或礦渣混合物</t>
  </si>
  <si>
    <t>D-1399其他單一非有害廢金屬或金屬廢料混合物</t>
  </si>
  <si>
    <t>D-2612廢電鍍金屬</t>
  </si>
  <si>
    <t>D-2002中間處理後之固化物</t>
  </si>
  <si>
    <t>D-2003中間處理後之穩定化產物</t>
  </si>
  <si>
    <t>E-0213電鍍金屬廢塑膠（含光碟片）</t>
  </si>
  <si>
    <t>E-0217廢電子零組件、下腳品及不良品</t>
  </si>
  <si>
    <t>E-0218廢光電零組件、下腳品及不良品</t>
  </si>
  <si>
    <t>E-0220廢通信器材（不含機械式）</t>
  </si>
  <si>
    <t>10-034</t>
  </si>
  <si>
    <t>E-0221含金屬之印刷電路板廢料及其粉屑</t>
  </si>
  <si>
    <t>E-0222附零組件之廢印刷電路板</t>
  </si>
  <si>
    <t>R-1001燃油鍋爐集塵灰</t>
  </si>
  <si>
    <t>R-2404廢乾電池</t>
  </si>
  <si>
    <t>R-2501廢酸性蝕刻液</t>
  </si>
  <si>
    <t>R-2502廢酸洗液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</si>
</sst>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;[Red]0.000"/>
    <numFmt numFmtId="177" formatCode="0.00;[Red]000.00"/>
    <numFmt numFmtId="178" formatCode="0.000_ "/>
    <numFmt numFmtId="179" formatCode="[$-404]e/mm/dd"/>
    <numFmt numFmtId="180" formatCode="0_ "/>
    <numFmt numFmtId="181" formatCode="_-* #,##0_-;\-* #,##0_-;_-* &quot;-&quot;??_-;_-@_-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name val="華康楷書體W5"/>
      <family val="1"/>
    </font>
    <font>
      <sz val="9"/>
      <name val="新細明體"/>
      <family val="1"/>
    </font>
    <font>
      <sz val="11"/>
      <color indexed="4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華康楷書體W5"/>
      <family val="1"/>
    </font>
    <font>
      <sz val="12"/>
      <name val="標楷體"/>
      <family val="4"/>
    </font>
    <font>
      <sz val="12"/>
      <name val="Courier New"/>
      <family val="3"/>
    </font>
    <font>
      <sz val="9"/>
      <name val="華康楷書體W5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</font>
    <font>
      <sz val="1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36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7030A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8" fillId="0" borderId="10" xfId="33" applyFont="1" applyFill="1" applyBorder="1" applyAlignment="1" applyProtection="1">
      <alignment horizontal="center" vertical="center" wrapText="1"/>
      <protection/>
    </xf>
    <xf numFmtId="0" fontId="6" fillId="0" borderId="11" xfId="33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6" fillId="0" borderId="12" xfId="33" applyFont="1" applyFill="1" applyBorder="1" applyAlignment="1" applyProtection="1">
      <alignment horizontal="center" vertical="center" wrapText="1"/>
      <protection/>
    </xf>
    <xf numFmtId="177" fontId="6" fillId="0" borderId="12" xfId="33" applyNumberFormat="1" applyFont="1" applyFill="1" applyBorder="1" applyAlignment="1" applyProtection="1">
      <alignment horizontal="right" vertical="center" wrapText="1" indent="2"/>
      <protection/>
    </xf>
    <xf numFmtId="0" fontId="1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33" applyFont="1" applyFill="1" applyProtection="1">
      <alignment/>
      <protection/>
    </xf>
    <xf numFmtId="0" fontId="7" fillId="0" borderId="0" xfId="33" applyFont="1" applyFill="1" applyAlignment="1" applyProtection="1">
      <alignment horizontal="center"/>
      <protection/>
    </xf>
    <xf numFmtId="0" fontId="8" fillId="0" borderId="0" xfId="33" applyFont="1" applyFill="1" applyAlignment="1" applyProtection="1">
      <alignment horizontal="right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Alignment="1" applyProtection="1">
      <alignment vertical="center"/>
      <protection/>
    </xf>
    <xf numFmtId="178" fontId="6" fillId="0" borderId="0" xfId="33" applyNumberFormat="1" applyFont="1" applyFill="1" applyAlignment="1" applyProtection="1">
      <alignment vertical="center"/>
      <protection/>
    </xf>
    <xf numFmtId="0" fontId="6" fillId="0" borderId="15" xfId="33" applyFont="1" applyFill="1" applyBorder="1" applyAlignment="1" applyProtection="1">
      <alignment vertical="center"/>
      <protection/>
    </xf>
    <xf numFmtId="0" fontId="6" fillId="0" borderId="16" xfId="33" applyFont="1" applyFill="1" applyBorder="1" applyAlignment="1" applyProtection="1">
      <alignment vertical="center"/>
      <protection/>
    </xf>
    <xf numFmtId="0" fontId="8" fillId="0" borderId="16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Alignment="1" applyProtection="1">
      <alignment/>
      <protection/>
    </xf>
    <xf numFmtId="0" fontId="8" fillId="0" borderId="0" xfId="33" applyFont="1" applyFill="1" applyProtection="1">
      <alignment/>
      <protection/>
    </xf>
    <xf numFmtId="0" fontId="9" fillId="0" borderId="12" xfId="33" applyFont="1" applyFill="1" applyBorder="1" applyAlignment="1" applyProtection="1">
      <alignment horizontal="center" vertical="center"/>
      <protection locked="0"/>
    </xf>
    <xf numFmtId="176" fontId="6" fillId="0" borderId="12" xfId="33" applyNumberFormat="1" applyFont="1" applyFill="1" applyBorder="1" applyAlignment="1" applyProtection="1">
      <alignment vertical="center" wrapText="1"/>
      <protection locked="0"/>
    </xf>
    <xf numFmtId="0" fontId="6" fillId="0" borderId="17" xfId="33" applyFont="1" applyFill="1" applyBorder="1" applyAlignment="1" applyProtection="1">
      <alignment horizontal="left" vertical="center" wrapText="1"/>
      <protection locked="0"/>
    </xf>
    <xf numFmtId="49" fontId="6" fillId="0" borderId="18" xfId="34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33" applyNumberFormat="1" applyFont="1" applyFill="1" applyBorder="1" applyAlignment="1" applyProtection="1">
      <alignment horizontal="center" vertical="center" shrinkToFit="1"/>
      <protection locked="0"/>
    </xf>
    <xf numFmtId="181" fontId="6" fillId="0" borderId="12" xfId="35" applyNumberFormat="1" applyFont="1" applyFill="1" applyBorder="1" applyAlignment="1" applyProtection="1">
      <alignment horizontal="right" vertical="center" shrinkToFit="1"/>
      <protection/>
    </xf>
    <xf numFmtId="181" fontId="6" fillId="0" borderId="16" xfId="35" applyNumberFormat="1" applyFont="1" applyFill="1" applyBorder="1" applyAlignment="1" applyProtection="1">
      <alignment vertical="center"/>
      <protection/>
    </xf>
    <xf numFmtId="181" fontId="6" fillId="0" borderId="0" xfId="35" applyNumberFormat="1" applyFont="1" applyFill="1" applyAlignment="1" applyProtection="1">
      <alignment/>
      <protection/>
    </xf>
    <xf numFmtId="0" fontId="11" fillId="0" borderId="0" xfId="33" applyFont="1" applyFill="1" applyAlignment="1" applyProtection="1">
      <alignment horizontal="right"/>
      <protection/>
    </xf>
    <xf numFmtId="0" fontId="6" fillId="33" borderId="16" xfId="33" applyFont="1" applyFill="1" applyBorder="1" applyAlignment="1" applyProtection="1">
      <alignment vertical="center" wrapText="1"/>
      <protection/>
    </xf>
    <xf numFmtId="178" fontId="6" fillId="33" borderId="16" xfId="33" applyNumberFormat="1" applyFont="1" applyFill="1" applyBorder="1" applyAlignment="1" applyProtection="1">
      <alignment vertical="center" wrapText="1"/>
      <protection/>
    </xf>
    <xf numFmtId="179" fontId="6" fillId="33" borderId="16" xfId="34" applyNumberFormat="1" applyFont="1" applyFill="1" applyBorder="1" applyAlignment="1" applyProtection="1">
      <alignment horizontal="center" vertical="center"/>
      <protection/>
    </xf>
    <xf numFmtId="0" fontId="6" fillId="33" borderId="20" xfId="33" applyFont="1" applyFill="1" applyBorder="1" applyAlignment="1" applyProtection="1">
      <alignment vertical="center" wrapText="1"/>
      <protection/>
    </xf>
    <xf numFmtId="180" fontId="1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3" fillId="0" borderId="0" xfId="33" applyFont="1" applyFill="1" applyAlignment="1" applyProtection="1">
      <alignment horizontal="center"/>
      <protection/>
    </xf>
    <xf numFmtId="0" fontId="2" fillId="0" borderId="0" xfId="33" applyFill="1" applyAlignment="1" applyProtection="1">
      <alignment horizontal="center"/>
      <protection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33" applyFont="1" applyFill="1" applyAlignment="1" applyProtection="1">
      <alignment horizontal="center" wrapText="1"/>
      <protection/>
    </xf>
    <xf numFmtId="0" fontId="9" fillId="0" borderId="12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Alignment="1" applyProtection="1">
      <alignment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R0400049_整治費試算-附件(修正版930101)" xfId="34"/>
    <cellStyle name="Comma" xfId="35"/>
    <cellStyle name="Comma [0]" xfId="36"/>
    <cellStyle name="千分位[0] 2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zoomScaleNormal="75" zoomScalePageLayoutView="0" workbookViewId="0" topLeftCell="A1">
      <selection activeCell="E11" sqref="E11"/>
    </sheetView>
  </sheetViews>
  <sheetFormatPr defaultColWidth="8.875" defaultRowHeight="15.75"/>
  <cols>
    <col min="1" max="2" width="7.625" style="10" customWidth="1"/>
    <col min="3" max="3" width="11.375" style="10" customWidth="1"/>
    <col min="4" max="4" width="29.00390625" style="54" customWidth="1"/>
    <col min="5" max="5" width="18.625" style="10" customWidth="1"/>
    <col min="6" max="6" width="12.00390625" style="10" customWidth="1"/>
    <col min="7" max="7" width="15.375" style="10" customWidth="1"/>
    <col min="8" max="8" width="23.625" style="10" customWidth="1"/>
    <col min="9" max="9" width="18.25390625" style="10" bestFit="1" customWidth="1"/>
    <col min="10" max="10" width="15.625" style="10" customWidth="1"/>
    <col min="11" max="11" width="20.875" style="10" customWidth="1"/>
    <col min="12" max="12" width="10.00390625" style="10" bestFit="1" customWidth="1"/>
    <col min="13" max="13" width="8.75390625" style="10" customWidth="1"/>
    <col min="14" max="14" width="7.50390625" style="10" bestFit="1" customWidth="1"/>
    <col min="15" max="15" width="26.25390625" style="10" bestFit="1" customWidth="1"/>
    <col min="16" max="16" width="4.50390625" style="10" bestFit="1" customWidth="1"/>
    <col min="17" max="16384" width="8.875" style="10" customWidth="1"/>
  </cols>
  <sheetData>
    <row r="1" spans="1:11" ht="2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4:11" ht="21" thickBot="1">
      <c r="D2" s="52"/>
      <c r="E2" s="11"/>
      <c r="F2" s="11"/>
      <c r="G2" s="11"/>
      <c r="H2" s="11"/>
      <c r="I2" s="11"/>
      <c r="J2" s="11"/>
      <c r="K2" s="12" t="s">
        <v>1</v>
      </c>
    </row>
    <row r="3" spans="1:11" s="15" customFormat="1" ht="44.25">
      <c r="A3" s="1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4" t="s">
        <v>12</v>
      </c>
    </row>
    <row r="4" spans="1:12" s="15" customFormat="1" ht="21" customHeight="1">
      <c r="A4" s="2">
        <f aca="true" t="shared" si="0" ref="A4:A30">IF($B4="","",IF($C4="","",ROW()-3))</f>
      </c>
      <c r="B4" s="22"/>
      <c r="C4" s="22"/>
      <c r="D4" s="53">
        <f>IF(C4="","",INDEX('費率總表'!$A$3:$B$226,MATCH($C4,編號,0),2))</f>
      </c>
      <c r="E4" s="23"/>
      <c r="F4" s="6">
        <f>IF(J4="","",IF(C4="","",INDEX(費率,MATCH(C4,編號,0),MATCH(VALUE(J4),生效日期,1))))</f>
      </c>
      <c r="G4" s="7">
        <f>IF(C4&lt;&gt;"",0,"")</f>
      </c>
      <c r="H4" s="27">
        <f aca="true" t="shared" si="1" ref="H4:H30">IF($G4="","",IF(J4="","",(ROUND(ROUND($E4,3)*$F4*(100-G4)/100,0))))</f>
      </c>
      <c r="I4" s="24"/>
      <c r="J4" s="25"/>
      <c r="K4" s="26"/>
      <c r="L4" s="16"/>
    </row>
    <row r="5" spans="1:11" s="15" customFormat="1" ht="21" customHeight="1">
      <c r="A5" s="2">
        <f t="shared" si="0"/>
      </c>
      <c r="B5" s="22"/>
      <c r="C5" s="22"/>
      <c r="D5" s="53">
        <f>IF(C5="","",INDEX('費率總表'!$A$3:$B$226,MATCH($C5,編號,0),2))</f>
      </c>
      <c r="E5" s="23"/>
      <c r="F5" s="6">
        <f>IF(J5="","",IF(C5="","",INDEX(費率,MATCH(C5,編號,0),MATCH(VALUE(J5),生效日期,1))))</f>
      </c>
      <c r="G5" s="7">
        <f>IF(C5&lt;&gt;"",0,"")</f>
      </c>
      <c r="H5" s="27">
        <f t="shared" si="1"/>
      </c>
      <c r="I5" s="24"/>
      <c r="J5" s="25"/>
      <c r="K5" s="26"/>
    </row>
    <row r="6" spans="1:11" s="15" customFormat="1" ht="21" customHeight="1">
      <c r="A6" s="2">
        <f t="shared" si="0"/>
      </c>
      <c r="B6" s="22"/>
      <c r="C6" s="22"/>
      <c r="D6" s="53">
        <f>IF(C6="","",INDEX('費率總表'!$A$3:$B$226,MATCH($C6,編號,0),2))</f>
      </c>
      <c r="E6" s="23"/>
      <c r="F6" s="6">
        <f>IF(J6="","",IF(C6="","",INDEX(費率,MATCH(C6,編號,0),MATCH(VALUE(J6),生效日期,1))))</f>
      </c>
      <c r="G6" s="7">
        <f>IF(C6&lt;&gt;"",0,"")</f>
      </c>
      <c r="H6" s="27">
        <f t="shared" si="1"/>
      </c>
      <c r="I6" s="24"/>
      <c r="J6" s="25"/>
      <c r="K6" s="26"/>
    </row>
    <row r="7" spans="1:11" s="15" customFormat="1" ht="21" customHeight="1">
      <c r="A7" s="2">
        <f t="shared" si="0"/>
      </c>
      <c r="B7" s="22"/>
      <c r="C7" s="22"/>
      <c r="D7" s="53"/>
      <c r="E7" s="23"/>
      <c r="F7" s="6">
        <f>IF(J7="","",IF(C7="","",INDEX(費率,MATCH(C7,編號,0),MATCH(VALUE(J7),生效日期,1))))</f>
      </c>
      <c r="G7" s="7">
        <f>IF(C7&lt;&gt;"",0,"")</f>
      </c>
      <c r="H7" s="27">
        <f t="shared" si="1"/>
      </c>
      <c r="I7" s="24"/>
      <c r="J7" s="25"/>
      <c r="K7" s="26"/>
    </row>
    <row r="8" spans="1:11" s="15" customFormat="1" ht="21" customHeight="1">
      <c r="A8" s="2">
        <f t="shared" si="0"/>
      </c>
      <c r="B8" s="22"/>
      <c r="C8" s="22"/>
      <c r="D8" s="53">
        <f>IF(C8="","",INDEX('費率總表'!$A$3:$B$226,MATCH($C8,編號,0),2))</f>
      </c>
      <c r="E8" s="23"/>
      <c r="F8" s="6">
        <f aca="true" t="shared" si="2" ref="F8:F30">IF(J8="","",IF(C8="","",INDEX(費率,MATCH(C8,編號,0),MATCH(VALUE(J8),生效日期,1))))</f>
      </c>
      <c r="G8" s="7">
        <f aca="true" t="shared" si="3" ref="G8:G30">IF(C8&lt;&gt;"",0,"")</f>
      </c>
      <c r="H8" s="27">
        <f t="shared" si="1"/>
      </c>
      <c r="I8" s="24"/>
      <c r="J8" s="25"/>
      <c r="K8" s="26"/>
    </row>
    <row r="9" spans="1:11" s="15" customFormat="1" ht="21" customHeight="1">
      <c r="A9" s="2">
        <f t="shared" si="0"/>
      </c>
      <c r="B9" s="22"/>
      <c r="C9" s="22"/>
      <c r="D9" s="53">
        <f>IF(C9="","",INDEX('費率總表'!$A$3:$B$226,MATCH($C9,編號,0),2))</f>
      </c>
      <c r="E9" s="23"/>
      <c r="F9" s="6">
        <f t="shared" si="2"/>
      </c>
      <c r="G9" s="7">
        <f t="shared" si="3"/>
      </c>
      <c r="H9" s="27">
        <f t="shared" si="1"/>
      </c>
      <c r="I9" s="24"/>
      <c r="J9" s="25"/>
      <c r="K9" s="26"/>
    </row>
    <row r="10" spans="1:11" s="15" customFormat="1" ht="21" customHeight="1">
      <c r="A10" s="2">
        <f t="shared" si="0"/>
      </c>
      <c r="B10" s="22"/>
      <c r="C10" s="22"/>
      <c r="D10" s="53">
        <f>IF(C10="","",INDEX('費率總表'!$A$3:$B$226,MATCH($C10,編號,0),2))</f>
      </c>
      <c r="E10" s="23"/>
      <c r="F10" s="6">
        <f t="shared" si="2"/>
      </c>
      <c r="G10" s="7">
        <f t="shared" si="3"/>
      </c>
      <c r="H10" s="27">
        <f t="shared" si="1"/>
      </c>
      <c r="I10" s="24"/>
      <c r="J10" s="25"/>
      <c r="K10" s="26"/>
    </row>
    <row r="11" spans="1:11" s="15" customFormat="1" ht="21" customHeight="1">
      <c r="A11" s="2">
        <f t="shared" si="0"/>
      </c>
      <c r="B11" s="22"/>
      <c r="C11" s="22"/>
      <c r="D11" s="53">
        <f>IF(C11="","",INDEX('費率總表'!$A$3:$B$226,MATCH($C11,編號,0),2))</f>
      </c>
      <c r="E11" s="23"/>
      <c r="F11" s="6">
        <f t="shared" si="2"/>
      </c>
      <c r="G11" s="7">
        <f t="shared" si="3"/>
      </c>
      <c r="H11" s="27">
        <f t="shared" si="1"/>
      </c>
      <c r="I11" s="24"/>
      <c r="J11" s="25"/>
      <c r="K11" s="26"/>
    </row>
    <row r="12" spans="1:11" s="15" customFormat="1" ht="21" customHeight="1">
      <c r="A12" s="2">
        <f t="shared" si="0"/>
      </c>
      <c r="B12" s="22"/>
      <c r="C12" s="22"/>
      <c r="D12" s="53">
        <f>IF(C12="","",INDEX('費率總表'!$A$3:$B$226,MATCH($C12,編號,0),2))</f>
      </c>
      <c r="E12" s="23"/>
      <c r="F12" s="6">
        <f t="shared" si="2"/>
      </c>
      <c r="G12" s="7">
        <f t="shared" si="3"/>
      </c>
      <c r="H12" s="27">
        <f t="shared" si="1"/>
      </c>
      <c r="I12" s="24"/>
      <c r="J12" s="25"/>
      <c r="K12" s="26"/>
    </row>
    <row r="13" spans="1:11" s="15" customFormat="1" ht="21" customHeight="1">
      <c r="A13" s="2">
        <f t="shared" si="0"/>
      </c>
      <c r="B13" s="22"/>
      <c r="C13" s="22"/>
      <c r="D13" s="53">
        <f>IF(C13="","",INDEX('費率總表'!$A$3:$B$226,MATCH($C13,編號,0),2))</f>
      </c>
      <c r="E13" s="23"/>
      <c r="F13" s="6">
        <f t="shared" si="2"/>
      </c>
      <c r="G13" s="7">
        <f t="shared" si="3"/>
      </c>
      <c r="H13" s="27">
        <f t="shared" si="1"/>
      </c>
      <c r="I13" s="24"/>
      <c r="J13" s="25"/>
      <c r="K13" s="26"/>
    </row>
    <row r="14" spans="1:11" s="15" customFormat="1" ht="21" customHeight="1">
      <c r="A14" s="2">
        <f t="shared" si="0"/>
      </c>
      <c r="B14" s="22"/>
      <c r="C14" s="22"/>
      <c r="D14" s="53">
        <f>IF(C14="","",INDEX('費率總表'!$A$3:$B$226,MATCH($C14,編號,0),2))</f>
      </c>
      <c r="E14" s="23"/>
      <c r="F14" s="6">
        <f t="shared" si="2"/>
      </c>
      <c r="G14" s="7">
        <f t="shared" si="3"/>
      </c>
      <c r="H14" s="27">
        <f t="shared" si="1"/>
      </c>
      <c r="I14" s="24"/>
      <c r="J14" s="25"/>
      <c r="K14" s="26"/>
    </row>
    <row r="15" spans="1:11" s="15" customFormat="1" ht="21" customHeight="1">
      <c r="A15" s="2">
        <f t="shared" si="0"/>
      </c>
      <c r="B15" s="22"/>
      <c r="C15" s="22"/>
      <c r="D15" s="53">
        <f>IF(C15="","",INDEX('費率總表'!$A$3:$B$226,MATCH($C15,編號,0),2))</f>
      </c>
      <c r="E15" s="23"/>
      <c r="F15" s="6">
        <f t="shared" si="2"/>
      </c>
      <c r="G15" s="7">
        <f t="shared" si="3"/>
      </c>
      <c r="H15" s="27">
        <f t="shared" si="1"/>
      </c>
      <c r="I15" s="24"/>
      <c r="J15" s="25"/>
      <c r="K15" s="26"/>
    </row>
    <row r="16" spans="1:11" s="15" customFormat="1" ht="21" customHeight="1">
      <c r="A16" s="2">
        <f t="shared" si="0"/>
      </c>
      <c r="B16" s="22"/>
      <c r="C16" s="22"/>
      <c r="D16" s="53">
        <f>IF(C16="","",INDEX('費率總表'!$A$3:$B$226,MATCH($C16,編號,0),2))</f>
      </c>
      <c r="E16" s="23"/>
      <c r="F16" s="6">
        <f t="shared" si="2"/>
      </c>
      <c r="G16" s="7">
        <f t="shared" si="3"/>
      </c>
      <c r="H16" s="27">
        <f t="shared" si="1"/>
      </c>
      <c r="I16" s="24"/>
      <c r="J16" s="25"/>
      <c r="K16" s="26"/>
    </row>
    <row r="17" spans="1:11" s="15" customFormat="1" ht="21" customHeight="1">
      <c r="A17" s="2">
        <f t="shared" si="0"/>
      </c>
      <c r="B17" s="22"/>
      <c r="C17" s="22"/>
      <c r="D17" s="53">
        <f>IF(C17="","",INDEX('費率總表'!$A$3:$B$226,MATCH($C17,編號,0),2))</f>
      </c>
      <c r="E17" s="23"/>
      <c r="F17" s="6">
        <f t="shared" si="2"/>
      </c>
      <c r="G17" s="7">
        <f t="shared" si="3"/>
      </c>
      <c r="H17" s="27">
        <f t="shared" si="1"/>
      </c>
      <c r="I17" s="24"/>
      <c r="J17" s="25"/>
      <c r="K17" s="26"/>
    </row>
    <row r="18" spans="1:11" s="15" customFormat="1" ht="21" customHeight="1">
      <c r="A18" s="2">
        <f t="shared" si="0"/>
      </c>
      <c r="B18" s="22"/>
      <c r="C18" s="22"/>
      <c r="D18" s="53">
        <f>IF(C18="","",INDEX('費率總表'!$A$3:$B$226,MATCH($C18,編號,0),2))</f>
      </c>
      <c r="E18" s="23"/>
      <c r="F18" s="6">
        <f t="shared" si="2"/>
      </c>
      <c r="G18" s="7">
        <f t="shared" si="3"/>
      </c>
      <c r="H18" s="27">
        <f t="shared" si="1"/>
      </c>
      <c r="I18" s="24"/>
      <c r="J18" s="25"/>
      <c r="K18" s="26"/>
    </row>
    <row r="19" spans="1:11" s="15" customFormat="1" ht="21" customHeight="1">
      <c r="A19" s="2">
        <f t="shared" si="0"/>
      </c>
      <c r="B19" s="22"/>
      <c r="C19" s="22"/>
      <c r="D19" s="53">
        <f>IF(C19="","",INDEX('費率總表'!$A$3:$B$226,MATCH($C19,編號,0),2))</f>
      </c>
      <c r="E19" s="23"/>
      <c r="F19" s="6">
        <f t="shared" si="2"/>
      </c>
      <c r="G19" s="7">
        <f t="shared" si="3"/>
      </c>
      <c r="H19" s="27">
        <f t="shared" si="1"/>
      </c>
      <c r="I19" s="24"/>
      <c r="J19" s="25"/>
      <c r="K19" s="26"/>
    </row>
    <row r="20" spans="1:11" s="15" customFormat="1" ht="21" customHeight="1">
      <c r="A20" s="2">
        <f t="shared" si="0"/>
      </c>
      <c r="B20" s="22"/>
      <c r="C20" s="22"/>
      <c r="D20" s="53">
        <f>IF(C20="","",INDEX('費率總表'!$A$3:$B$226,MATCH($C20,編號,0),2))</f>
      </c>
      <c r="E20" s="23"/>
      <c r="F20" s="6">
        <f t="shared" si="2"/>
      </c>
      <c r="G20" s="7">
        <f t="shared" si="3"/>
      </c>
      <c r="H20" s="27">
        <f t="shared" si="1"/>
      </c>
      <c r="I20" s="24"/>
      <c r="J20" s="25"/>
      <c r="K20" s="26"/>
    </row>
    <row r="21" spans="1:11" s="15" customFormat="1" ht="21" customHeight="1">
      <c r="A21" s="2">
        <f t="shared" si="0"/>
      </c>
      <c r="B21" s="22"/>
      <c r="C21" s="22"/>
      <c r="D21" s="53">
        <f>IF(C21="","",INDEX('費率總表'!$A$3:$B$226,MATCH($C21,編號,0),2))</f>
      </c>
      <c r="E21" s="23"/>
      <c r="F21" s="6">
        <f t="shared" si="2"/>
      </c>
      <c r="G21" s="7">
        <f t="shared" si="3"/>
      </c>
      <c r="H21" s="27">
        <f t="shared" si="1"/>
      </c>
      <c r="I21" s="24"/>
      <c r="J21" s="25"/>
      <c r="K21" s="26"/>
    </row>
    <row r="22" spans="1:11" s="15" customFormat="1" ht="21" customHeight="1">
      <c r="A22" s="2">
        <f t="shared" si="0"/>
      </c>
      <c r="B22" s="22"/>
      <c r="C22" s="22"/>
      <c r="D22" s="53">
        <f>IF(C22="","",INDEX('費率總表'!$A$3:$B$226,MATCH($C22,編號,0),2))</f>
      </c>
      <c r="E22" s="23"/>
      <c r="F22" s="6">
        <f t="shared" si="2"/>
      </c>
      <c r="G22" s="7">
        <f t="shared" si="3"/>
      </c>
      <c r="H22" s="27">
        <f t="shared" si="1"/>
      </c>
      <c r="I22" s="24"/>
      <c r="J22" s="25"/>
      <c r="K22" s="26"/>
    </row>
    <row r="23" spans="1:11" s="15" customFormat="1" ht="21" customHeight="1">
      <c r="A23" s="2">
        <f t="shared" si="0"/>
      </c>
      <c r="B23" s="22"/>
      <c r="C23" s="22"/>
      <c r="D23" s="53">
        <f>IF(C23="","",INDEX('費率總表'!$A$3:$B$226,MATCH($C23,編號,0),2))</f>
      </c>
      <c r="E23" s="23"/>
      <c r="F23" s="6">
        <f t="shared" si="2"/>
      </c>
      <c r="G23" s="7">
        <f t="shared" si="3"/>
      </c>
      <c r="H23" s="27">
        <f t="shared" si="1"/>
      </c>
      <c r="I23" s="24"/>
      <c r="J23" s="25"/>
      <c r="K23" s="26"/>
    </row>
    <row r="24" spans="1:11" s="15" customFormat="1" ht="21" customHeight="1">
      <c r="A24" s="2">
        <f t="shared" si="0"/>
      </c>
      <c r="B24" s="22"/>
      <c r="C24" s="22"/>
      <c r="D24" s="53">
        <f>IF(C24="","",INDEX('費率總表'!$A$3:$B$226,MATCH($C24,編號,0),2))</f>
      </c>
      <c r="E24" s="23"/>
      <c r="F24" s="6">
        <f t="shared" si="2"/>
      </c>
      <c r="G24" s="7">
        <f t="shared" si="3"/>
      </c>
      <c r="H24" s="27">
        <f t="shared" si="1"/>
      </c>
      <c r="I24" s="24"/>
      <c r="J24" s="25"/>
      <c r="K24" s="26"/>
    </row>
    <row r="25" spans="1:11" s="15" customFormat="1" ht="21" customHeight="1">
      <c r="A25" s="2">
        <f t="shared" si="0"/>
      </c>
      <c r="B25" s="22"/>
      <c r="C25" s="22"/>
      <c r="D25" s="53">
        <f>IF(C25="","",INDEX('費率總表'!$A$3:$B$226,MATCH($C25,編號,0),2))</f>
      </c>
      <c r="E25" s="23"/>
      <c r="F25" s="6">
        <f t="shared" si="2"/>
      </c>
      <c r="G25" s="7">
        <f t="shared" si="3"/>
      </c>
      <c r="H25" s="27">
        <f t="shared" si="1"/>
      </c>
      <c r="I25" s="24"/>
      <c r="J25" s="25"/>
      <c r="K25" s="26"/>
    </row>
    <row r="26" spans="1:11" s="15" customFormat="1" ht="21" customHeight="1">
      <c r="A26" s="2">
        <f t="shared" si="0"/>
      </c>
      <c r="B26" s="22"/>
      <c r="C26" s="22"/>
      <c r="D26" s="53">
        <f>IF(C26="","",INDEX('費率總表'!$A$3:$B$226,MATCH($C26,編號,0),2))</f>
      </c>
      <c r="E26" s="23"/>
      <c r="F26" s="6">
        <f t="shared" si="2"/>
      </c>
      <c r="G26" s="7">
        <f t="shared" si="3"/>
      </c>
      <c r="H26" s="27">
        <f t="shared" si="1"/>
      </c>
      <c r="I26" s="24"/>
      <c r="J26" s="25"/>
      <c r="K26" s="26"/>
    </row>
    <row r="27" spans="1:11" s="15" customFormat="1" ht="21" customHeight="1">
      <c r="A27" s="2">
        <f t="shared" si="0"/>
      </c>
      <c r="B27" s="22"/>
      <c r="C27" s="22"/>
      <c r="D27" s="53">
        <f>IF(C27="","",INDEX('費率總表'!$A$3:$B$226,MATCH($C27,編號,0),2))</f>
      </c>
      <c r="E27" s="23"/>
      <c r="F27" s="6">
        <f t="shared" si="2"/>
      </c>
      <c r="G27" s="7">
        <f t="shared" si="3"/>
      </c>
      <c r="H27" s="27">
        <f t="shared" si="1"/>
      </c>
      <c r="I27" s="24"/>
      <c r="J27" s="25"/>
      <c r="K27" s="26"/>
    </row>
    <row r="28" spans="1:11" s="15" customFormat="1" ht="21" customHeight="1">
      <c r="A28" s="2">
        <f t="shared" si="0"/>
      </c>
      <c r="B28" s="22"/>
      <c r="C28" s="22"/>
      <c r="D28" s="53">
        <f>IF(C28="","",INDEX('費率總表'!$A$3:$B$226,MATCH($C28,編號,0),2))</f>
      </c>
      <c r="E28" s="23"/>
      <c r="F28" s="6">
        <f t="shared" si="2"/>
      </c>
      <c r="G28" s="7">
        <f t="shared" si="3"/>
      </c>
      <c r="H28" s="27">
        <f t="shared" si="1"/>
      </c>
      <c r="I28" s="24"/>
      <c r="J28" s="25"/>
      <c r="K28" s="26"/>
    </row>
    <row r="29" spans="1:11" s="15" customFormat="1" ht="21" customHeight="1">
      <c r="A29" s="2">
        <f t="shared" si="0"/>
      </c>
      <c r="B29" s="22"/>
      <c r="C29" s="22"/>
      <c r="D29" s="53">
        <f>IF(C29="","",INDEX('費率總表'!$A$3:$B$226,MATCH($C29,編號,0),2))</f>
      </c>
      <c r="E29" s="23"/>
      <c r="F29" s="6">
        <f t="shared" si="2"/>
      </c>
      <c r="G29" s="7">
        <f t="shared" si="3"/>
      </c>
      <c r="H29" s="27">
        <f t="shared" si="1"/>
      </c>
      <c r="I29" s="24"/>
      <c r="J29" s="25"/>
      <c r="K29" s="26"/>
    </row>
    <row r="30" spans="1:11" s="15" customFormat="1" ht="21" customHeight="1">
      <c r="A30" s="2">
        <f t="shared" si="0"/>
      </c>
      <c r="B30" s="22"/>
      <c r="C30" s="22"/>
      <c r="D30" s="53">
        <f>IF(C30="","",INDEX('費率總表'!$A$3:$B$226,MATCH($C30,編號,0),2))</f>
      </c>
      <c r="E30" s="23"/>
      <c r="F30" s="6">
        <f t="shared" si="2"/>
      </c>
      <c r="G30" s="7">
        <f t="shared" si="3"/>
      </c>
      <c r="H30" s="27">
        <f t="shared" si="1"/>
      </c>
      <c r="I30" s="24"/>
      <c r="J30" s="25"/>
      <c r="K30" s="26"/>
    </row>
    <row r="31" spans="1:11" s="15" customFormat="1" ht="21" customHeight="1" thickBot="1">
      <c r="A31" s="17"/>
      <c r="B31" s="18"/>
      <c r="C31" s="19" t="s">
        <v>13</v>
      </c>
      <c r="D31" s="31"/>
      <c r="E31" s="32"/>
      <c r="F31" s="31"/>
      <c r="G31" s="31"/>
      <c r="H31" s="28">
        <f>SUM(H4:H30)</f>
        <v>0</v>
      </c>
      <c r="I31" s="33"/>
      <c r="J31" s="33"/>
      <c r="K31" s="34"/>
    </row>
    <row r="32" spans="1:15" ht="15.75">
      <c r="A32" s="12" t="s">
        <v>14</v>
      </c>
      <c r="B32" s="20" t="s">
        <v>398</v>
      </c>
      <c r="E32" s="20"/>
      <c r="F32" s="20"/>
      <c r="G32" s="20"/>
      <c r="H32" s="29"/>
      <c r="I32" s="20"/>
      <c r="J32" s="20"/>
      <c r="K32" s="20"/>
      <c r="O32" s="21"/>
    </row>
    <row r="33" spans="2:15" ht="15.75">
      <c r="B33" s="20" t="s">
        <v>399</v>
      </c>
      <c r="E33" s="20"/>
      <c r="F33" s="20"/>
      <c r="G33" s="20"/>
      <c r="H33" s="20"/>
      <c r="I33" s="20"/>
      <c r="J33" s="20"/>
      <c r="K33" s="20"/>
      <c r="O33" s="21"/>
    </row>
    <row r="34" spans="2:15" ht="15.75">
      <c r="B34" s="20" t="s">
        <v>400</v>
      </c>
      <c r="E34" s="20"/>
      <c r="F34" s="20"/>
      <c r="G34" s="20"/>
      <c r="H34" s="20"/>
      <c r="I34" s="20"/>
      <c r="J34" s="20"/>
      <c r="K34" s="20"/>
      <c r="O34" s="21"/>
    </row>
    <row r="35" spans="2:15" ht="15.75">
      <c r="B35" s="20" t="s">
        <v>401</v>
      </c>
      <c r="E35" s="20"/>
      <c r="F35" s="20"/>
      <c r="G35" s="20"/>
      <c r="H35" s="20"/>
      <c r="I35" s="20"/>
      <c r="J35" s="20"/>
      <c r="K35" s="20"/>
      <c r="O35" s="21"/>
    </row>
    <row r="36" ht="15.75">
      <c r="K36" s="30" t="s">
        <v>402</v>
      </c>
    </row>
  </sheetData>
  <sheetProtection insertRows="0" deleteRows="0" selectLockedCells="1"/>
  <protectedRanges>
    <protectedRange password="C04E" sqref="H4" name="範圍4"/>
    <protectedRange sqref="F4" name="範圍3"/>
    <protectedRange sqref="D4:D30" name="範圍2"/>
    <protectedRange password="CC09" sqref="A4" name="範圍1"/>
    <protectedRange sqref="H31" name="範圍5"/>
  </protectedRanges>
  <mergeCells count="1">
    <mergeCell ref="A1:K1"/>
  </mergeCells>
  <dataValidations count="3">
    <dataValidation type="list" allowBlank="1" showInputMessage="1" showErrorMessage="1" sqref="D31">
      <formula1>申報明細!#REF!</formula1>
    </dataValidation>
    <dataValidation type="list" allowBlank="1" showInputMessage="1" showErrorMessage="1" sqref="B4:B30">
      <formula1>"輸入, 產製"</formula1>
    </dataValidation>
    <dataValidation type="list" showInputMessage="1" showErrorMessage="1" prompt="物種代碼格式共六碼，如『01-005』潤滑油/脂/膏。" errorTitle="物種代碼錯誤！" error="物種代碼格式共六碼，如『01-005』潤滑油/脂/膏。" sqref="C4:C30">
      <formula1>編號</formula1>
    </dataValidation>
  </dataValidations>
  <printOptions horizontalCentered="1"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="85" zoomScaleNormal="85" zoomScalePageLayoutView="0" workbookViewId="0" topLeftCell="A1">
      <selection activeCell="A1" sqref="A1:IV16384"/>
    </sheetView>
  </sheetViews>
  <sheetFormatPr defaultColWidth="9.00390625" defaultRowHeight="15.75"/>
  <cols>
    <col min="1" max="1" width="9.00390625" style="51" customWidth="1"/>
    <col min="2" max="2" width="27.25390625" style="51" customWidth="1"/>
    <col min="3" max="7" width="15.875" style="9" customWidth="1"/>
    <col min="8" max="10" width="9.00390625" style="9" customWidth="1"/>
    <col min="11" max="11" width="11.25390625" style="9" bestFit="1" customWidth="1"/>
    <col min="12" max="16384" width="9.00390625" style="9" customWidth="1"/>
  </cols>
  <sheetData>
    <row r="1" spans="1:7" ht="16.5">
      <c r="A1" s="42" t="s">
        <v>15</v>
      </c>
      <c r="B1" s="43" t="s">
        <v>16</v>
      </c>
      <c r="C1" s="40" t="s">
        <v>17</v>
      </c>
      <c r="D1" s="41"/>
      <c r="E1" s="41"/>
      <c r="F1" s="41"/>
      <c r="G1" s="41"/>
    </row>
    <row r="2" spans="1:7" ht="16.5">
      <c r="A2" s="42"/>
      <c r="B2" s="43"/>
      <c r="C2" s="3">
        <v>901101</v>
      </c>
      <c r="D2" s="3">
        <v>930101</v>
      </c>
      <c r="E2" s="3">
        <v>940101</v>
      </c>
      <c r="F2" s="3">
        <v>1000701</v>
      </c>
      <c r="G2" s="3">
        <v>1060701</v>
      </c>
    </row>
    <row r="3" spans="1:7" ht="16.5">
      <c r="A3" s="44" t="s">
        <v>18</v>
      </c>
      <c r="B3" s="45" t="s">
        <v>19</v>
      </c>
      <c r="C3" s="3">
        <v>12</v>
      </c>
      <c r="D3" s="4">
        <v>0</v>
      </c>
      <c r="E3" s="3">
        <v>0</v>
      </c>
      <c r="F3" s="3">
        <v>0</v>
      </c>
      <c r="G3" s="3">
        <v>0</v>
      </c>
    </row>
    <row r="4" spans="1:7" ht="16.5">
      <c r="A4" s="44" t="s">
        <v>20</v>
      </c>
      <c r="B4" s="45" t="s">
        <v>21</v>
      </c>
      <c r="C4" s="3">
        <v>12</v>
      </c>
      <c r="D4" s="4">
        <v>22</v>
      </c>
      <c r="E4" s="3">
        <v>22</v>
      </c>
      <c r="F4" s="3">
        <v>12</v>
      </c>
      <c r="G4" s="3">
        <v>13</v>
      </c>
    </row>
    <row r="5" spans="1:7" ht="16.5">
      <c r="A5" s="44" t="s">
        <v>22</v>
      </c>
      <c r="B5" s="45" t="s">
        <v>23</v>
      </c>
      <c r="C5" s="3">
        <v>12</v>
      </c>
      <c r="D5" s="4">
        <v>22</v>
      </c>
      <c r="E5" s="3">
        <v>22</v>
      </c>
      <c r="F5" s="3">
        <v>12</v>
      </c>
      <c r="G5" s="3">
        <v>13</v>
      </c>
    </row>
    <row r="6" spans="1:7" ht="16.5">
      <c r="A6" s="44" t="s">
        <v>24</v>
      </c>
      <c r="B6" s="45" t="s">
        <v>25</v>
      </c>
      <c r="C6" s="3">
        <v>12</v>
      </c>
      <c r="D6" s="3">
        <v>12</v>
      </c>
      <c r="E6" s="3">
        <v>12</v>
      </c>
      <c r="F6" s="3">
        <v>10</v>
      </c>
      <c r="G6" s="3">
        <v>11</v>
      </c>
    </row>
    <row r="7" spans="1:7" ht="16.5">
      <c r="A7" s="44" t="s">
        <v>26</v>
      </c>
      <c r="B7" s="45" t="s">
        <v>27</v>
      </c>
      <c r="C7" s="3">
        <v>12</v>
      </c>
      <c r="D7" s="3">
        <v>12</v>
      </c>
      <c r="E7" s="3">
        <v>12</v>
      </c>
      <c r="F7" s="35">
        <v>10</v>
      </c>
      <c r="G7" s="35">
        <v>11</v>
      </c>
    </row>
    <row r="8" spans="1:7" ht="16.5">
      <c r="A8" s="44" t="s">
        <v>28</v>
      </c>
      <c r="B8" s="45" t="s">
        <v>29</v>
      </c>
      <c r="C8" s="3">
        <v>12</v>
      </c>
      <c r="D8" s="3">
        <v>12</v>
      </c>
      <c r="E8" s="3">
        <v>12</v>
      </c>
      <c r="F8" s="3">
        <v>10</v>
      </c>
      <c r="G8" s="3">
        <v>11</v>
      </c>
    </row>
    <row r="9" spans="1:7" ht="16.5">
      <c r="A9" s="44" t="s">
        <v>30</v>
      </c>
      <c r="B9" s="45" t="s">
        <v>31</v>
      </c>
      <c r="C9" s="3">
        <v>12</v>
      </c>
      <c r="D9" s="3">
        <v>12</v>
      </c>
      <c r="E9" s="3">
        <v>12</v>
      </c>
      <c r="F9" s="3">
        <v>10</v>
      </c>
      <c r="G9" s="3">
        <v>11</v>
      </c>
    </row>
    <row r="10" spans="1:7" ht="16.5">
      <c r="A10" s="44" t="s">
        <v>32</v>
      </c>
      <c r="B10" s="45" t="s">
        <v>33</v>
      </c>
      <c r="C10" s="3">
        <v>12</v>
      </c>
      <c r="D10" s="3">
        <v>12</v>
      </c>
      <c r="E10" s="3">
        <v>12</v>
      </c>
      <c r="F10" s="3">
        <v>10</v>
      </c>
      <c r="G10" s="3">
        <v>11</v>
      </c>
    </row>
    <row r="11" spans="1:7" ht="16.5">
      <c r="A11" s="44" t="s">
        <v>34</v>
      </c>
      <c r="B11" s="45" t="s">
        <v>35</v>
      </c>
      <c r="C11" s="3">
        <v>12</v>
      </c>
      <c r="D11" s="3">
        <v>12</v>
      </c>
      <c r="E11" s="3">
        <v>12</v>
      </c>
      <c r="F11" s="3">
        <v>10</v>
      </c>
      <c r="G11" s="3">
        <v>11</v>
      </c>
    </row>
    <row r="12" spans="1:7" ht="16.5">
      <c r="A12" s="44" t="s">
        <v>36</v>
      </c>
      <c r="B12" s="45" t="s">
        <v>37</v>
      </c>
      <c r="C12" s="3">
        <v>12</v>
      </c>
      <c r="D12" s="3">
        <v>12</v>
      </c>
      <c r="E12" s="3">
        <v>12</v>
      </c>
      <c r="F12" s="3">
        <v>10</v>
      </c>
      <c r="G12" s="3">
        <v>11</v>
      </c>
    </row>
    <row r="13" spans="1:7" ht="16.5">
      <c r="A13" s="44" t="s">
        <v>38</v>
      </c>
      <c r="B13" s="45" t="s">
        <v>39</v>
      </c>
      <c r="C13" s="3">
        <v>18</v>
      </c>
      <c r="D13" s="3">
        <v>18</v>
      </c>
      <c r="E13" s="3">
        <v>18</v>
      </c>
      <c r="F13" s="3">
        <v>14</v>
      </c>
      <c r="G13" s="3">
        <v>15</v>
      </c>
    </row>
    <row r="14" spans="1:7" ht="16.5">
      <c r="A14" s="44" t="s">
        <v>40</v>
      </c>
      <c r="B14" s="45" t="s">
        <v>41</v>
      </c>
      <c r="C14" s="3">
        <v>36</v>
      </c>
      <c r="D14" s="3">
        <v>36</v>
      </c>
      <c r="E14" s="4">
        <v>31</v>
      </c>
      <c r="F14" s="3">
        <v>25</v>
      </c>
      <c r="G14" s="3">
        <v>28</v>
      </c>
    </row>
    <row r="15" spans="1:7" ht="16.5">
      <c r="A15" s="44" t="s">
        <v>42</v>
      </c>
      <c r="B15" s="45" t="s">
        <v>43</v>
      </c>
      <c r="C15" s="3">
        <v>42</v>
      </c>
      <c r="D15" s="3">
        <v>42</v>
      </c>
      <c r="E15" s="4">
        <v>36</v>
      </c>
      <c r="F15" s="3">
        <v>29</v>
      </c>
      <c r="G15" s="3">
        <v>32</v>
      </c>
    </row>
    <row r="16" spans="1:7" ht="16.5">
      <c r="A16" s="44" t="s">
        <v>44</v>
      </c>
      <c r="B16" s="45" t="s">
        <v>45</v>
      </c>
      <c r="C16" s="3">
        <v>16</v>
      </c>
      <c r="D16" s="3">
        <v>16</v>
      </c>
      <c r="E16" s="3">
        <v>16</v>
      </c>
      <c r="F16" s="3">
        <v>13</v>
      </c>
      <c r="G16" s="3">
        <v>14</v>
      </c>
    </row>
    <row r="17" spans="1:7" ht="16.5">
      <c r="A17" s="44" t="s">
        <v>46</v>
      </c>
      <c r="B17" s="45" t="s">
        <v>47</v>
      </c>
      <c r="C17" s="3">
        <v>30</v>
      </c>
      <c r="D17" s="3">
        <v>30</v>
      </c>
      <c r="E17" s="4">
        <v>24</v>
      </c>
      <c r="F17" s="3">
        <v>19</v>
      </c>
      <c r="G17" s="3">
        <v>21</v>
      </c>
    </row>
    <row r="18" spans="1:7" ht="16.5">
      <c r="A18" s="44" t="s">
        <v>48</v>
      </c>
      <c r="B18" s="45" t="s">
        <v>49</v>
      </c>
      <c r="C18" s="3">
        <v>12</v>
      </c>
      <c r="D18" s="3">
        <v>12</v>
      </c>
      <c r="E18" s="3">
        <v>12</v>
      </c>
      <c r="F18" s="3">
        <v>10</v>
      </c>
      <c r="G18" s="3">
        <v>11</v>
      </c>
    </row>
    <row r="19" spans="1:7" ht="16.5">
      <c r="A19" s="44" t="s">
        <v>50</v>
      </c>
      <c r="B19" s="45" t="s">
        <v>51</v>
      </c>
      <c r="C19" s="3">
        <v>35</v>
      </c>
      <c r="D19" s="3">
        <v>35</v>
      </c>
      <c r="E19" s="4">
        <v>30</v>
      </c>
      <c r="F19" s="3">
        <v>24</v>
      </c>
      <c r="G19" s="3">
        <v>26</v>
      </c>
    </row>
    <row r="20" spans="1:7" ht="16.5">
      <c r="A20" s="44" t="s">
        <v>52</v>
      </c>
      <c r="B20" s="45" t="s">
        <v>53</v>
      </c>
      <c r="C20" s="3">
        <v>12</v>
      </c>
      <c r="D20" s="3">
        <v>12</v>
      </c>
      <c r="E20" s="3">
        <v>12</v>
      </c>
      <c r="F20" s="3">
        <v>10</v>
      </c>
      <c r="G20" s="3">
        <v>11</v>
      </c>
    </row>
    <row r="21" spans="1:7" ht="16.5">
      <c r="A21" s="44" t="s">
        <v>54</v>
      </c>
      <c r="B21" s="45" t="s">
        <v>55</v>
      </c>
      <c r="C21" s="3">
        <v>12</v>
      </c>
      <c r="D21" s="3">
        <v>12</v>
      </c>
      <c r="E21" s="3">
        <v>12</v>
      </c>
      <c r="F21" s="3">
        <v>10</v>
      </c>
      <c r="G21" s="3">
        <v>11</v>
      </c>
    </row>
    <row r="22" spans="1:7" ht="16.5">
      <c r="A22" s="44" t="s">
        <v>56</v>
      </c>
      <c r="B22" s="45" t="s">
        <v>57</v>
      </c>
      <c r="C22" s="3">
        <v>13</v>
      </c>
      <c r="D22" s="3">
        <v>13</v>
      </c>
      <c r="E22" s="3">
        <v>13</v>
      </c>
      <c r="F22" s="3">
        <v>10</v>
      </c>
      <c r="G22" s="3">
        <v>11</v>
      </c>
    </row>
    <row r="23" spans="1:7" ht="16.5">
      <c r="A23" s="44" t="s">
        <v>58</v>
      </c>
      <c r="B23" s="45" t="s">
        <v>59</v>
      </c>
      <c r="C23" s="3">
        <v>12</v>
      </c>
      <c r="D23" s="3">
        <v>12</v>
      </c>
      <c r="E23" s="3">
        <v>12</v>
      </c>
      <c r="F23" s="3">
        <v>10</v>
      </c>
      <c r="G23" s="3">
        <v>11</v>
      </c>
    </row>
    <row r="24" spans="1:7" ht="16.5">
      <c r="A24" s="44" t="s">
        <v>60</v>
      </c>
      <c r="B24" s="45" t="s">
        <v>61</v>
      </c>
      <c r="C24" s="3">
        <v>12</v>
      </c>
      <c r="D24" s="3">
        <v>12</v>
      </c>
      <c r="E24" s="3">
        <v>12</v>
      </c>
      <c r="F24" s="3">
        <v>10</v>
      </c>
      <c r="G24" s="3">
        <v>11</v>
      </c>
    </row>
    <row r="25" spans="1:7" ht="16.5">
      <c r="A25" s="44" t="s">
        <v>62</v>
      </c>
      <c r="B25" s="45" t="s">
        <v>63</v>
      </c>
      <c r="C25" s="3">
        <v>12</v>
      </c>
      <c r="D25" s="3">
        <v>12</v>
      </c>
      <c r="E25" s="3">
        <v>12</v>
      </c>
      <c r="F25" s="3">
        <v>10</v>
      </c>
      <c r="G25" s="3">
        <v>11</v>
      </c>
    </row>
    <row r="26" spans="1:7" ht="16.5">
      <c r="A26" s="44" t="s">
        <v>64</v>
      </c>
      <c r="B26" s="45" t="s">
        <v>65</v>
      </c>
      <c r="C26" s="3">
        <v>13</v>
      </c>
      <c r="D26" s="3">
        <v>13</v>
      </c>
      <c r="E26" s="3">
        <v>13</v>
      </c>
      <c r="F26" s="3">
        <v>10</v>
      </c>
      <c r="G26" s="3">
        <v>11</v>
      </c>
    </row>
    <row r="27" spans="1:7" ht="16.5">
      <c r="A27" s="44" t="s">
        <v>66</v>
      </c>
      <c r="B27" s="45" t="s">
        <v>67</v>
      </c>
      <c r="C27" s="3">
        <v>12</v>
      </c>
      <c r="D27" s="3">
        <v>12</v>
      </c>
      <c r="E27" s="3">
        <v>12</v>
      </c>
      <c r="F27" s="3">
        <v>10</v>
      </c>
      <c r="G27" s="3">
        <v>11</v>
      </c>
    </row>
    <row r="28" spans="1:7" ht="16.5">
      <c r="A28" s="44" t="s">
        <v>68</v>
      </c>
      <c r="B28" s="45" t="s">
        <v>69</v>
      </c>
      <c r="C28" s="3">
        <v>12</v>
      </c>
      <c r="D28" s="3">
        <v>12</v>
      </c>
      <c r="E28" s="3">
        <v>12</v>
      </c>
      <c r="F28" s="3">
        <v>10</v>
      </c>
      <c r="G28" s="3">
        <v>11</v>
      </c>
    </row>
    <row r="29" spans="1:7" ht="16.5">
      <c r="A29" s="44" t="s">
        <v>70</v>
      </c>
      <c r="B29" s="45" t="s">
        <v>71</v>
      </c>
      <c r="C29" s="3">
        <v>12</v>
      </c>
      <c r="D29" s="3">
        <v>12</v>
      </c>
      <c r="E29" s="3">
        <v>12</v>
      </c>
      <c r="F29" s="3">
        <v>10</v>
      </c>
      <c r="G29" s="3">
        <v>11</v>
      </c>
    </row>
    <row r="30" spans="1:7" ht="16.5">
      <c r="A30" s="44" t="s">
        <v>72</v>
      </c>
      <c r="B30" s="45" t="s">
        <v>73</v>
      </c>
      <c r="C30" s="3">
        <v>12</v>
      </c>
      <c r="D30" s="3">
        <v>12</v>
      </c>
      <c r="E30" s="3">
        <v>12</v>
      </c>
      <c r="F30" s="3">
        <v>10</v>
      </c>
      <c r="G30" s="3">
        <v>11</v>
      </c>
    </row>
    <row r="31" spans="1:7" ht="16.5">
      <c r="A31" s="44" t="s">
        <v>74</v>
      </c>
      <c r="B31" s="45" t="s">
        <v>75</v>
      </c>
      <c r="C31" s="3">
        <v>12</v>
      </c>
      <c r="D31" s="3">
        <v>12</v>
      </c>
      <c r="E31" s="3">
        <v>12</v>
      </c>
      <c r="F31" s="3">
        <v>10</v>
      </c>
      <c r="G31" s="3">
        <v>11</v>
      </c>
    </row>
    <row r="32" spans="1:7" ht="16.5">
      <c r="A32" s="44" t="s">
        <v>76</v>
      </c>
      <c r="B32" s="45" t="s">
        <v>77</v>
      </c>
      <c r="C32" s="3">
        <v>18</v>
      </c>
      <c r="D32" s="3">
        <v>18</v>
      </c>
      <c r="E32" s="3">
        <v>18</v>
      </c>
      <c r="F32" s="3">
        <v>14</v>
      </c>
      <c r="G32" s="3">
        <v>15</v>
      </c>
    </row>
    <row r="33" spans="1:7" ht="16.5">
      <c r="A33" s="44" t="s">
        <v>78</v>
      </c>
      <c r="B33" s="45" t="s">
        <v>79</v>
      </c>
      <c r="C33" s="3">
        <v>12</v>
      </c>
      <c r="D33" s="3">
        <v>12</v>
      </c>
      <c r="E33" s="3">
        <v>12</v>
      </c>
      <c r="F33" s="3">
        <v>10</v>
      </c>
      <c r="G33" s="3">
        <v>11</v>
      </c>
    </row>
    <row r="34" spans="1:7" ht="16.5">
      <c r="A34" s="44" t="s">
        <v>80</v>
      </c>
      <c r="B34" s="45" t="s">
        <v>81</v>
      </c>
      <c r="C34" s="3">
        <v>19</v>
      </c>
      <c r="D34" s="3">
        <v>19</v>
      </c>
      <c r="E34" s="3">
        <v>19</v>
      </c>
      <c r="F34" s="3">
        <v>15</v>
      </c>
      <c r="G34" s="3">
        <v>17</v>
      </c>
    </row>
    <row r="35" spans="1:7" ht="16.5">
      <c r="A35" s="44" t="s">
        <v>82</v>
      </c>
      <c r="B35" s="45" t="s">
        <v>83</v>
      </c>
      <c r="C35" s="3">
        <v>12</v>
      </c>
      <c r="D35" s="3">
        <v>12</v>
      </c>
      <c r="E35" s="3">
        <v>12</v>
      </c>
      <c r="F35" s="3">
        <v>10</v>
      </c>
      <c r="G35" s="3">
        <v>11</v>
      </c>
    </row>
    <row r="36" spans="1:7" ht="16.5">
      <c r="A36" s="44" t="s">
        <v>84</v>
      </c>
      <c r="B36" s="45" t="s">
        <v>85</v>
      </c>
      <c r="C36" s="3">
        <v>20</v>
      </c>
      <c r="D36" s="3">
        <v>20</v>
      </c>
      <c r="E36" s="3">
        <v>20</v>
      </c>
      <c r="F36" s="3">
        <v>16</v>
      </c>
      <c r="G36" s="3">
        <v>18</v>
      </c>
    </row>
    <row r="37" spans="1:7" ht="16.5">
      <c r="A37" s="44" t="s">
        <v>86</v>
      </c>
      <c r="B37" s="45" t="s">
        <v>87</v>
      </c>
      <c r="C37" s="3">
        <v>12</v>
      </c>
      <c r="D37" s="3">
        <v>12</v>
      </c>
      <c r="E37" s="3">
        <v>12</v>
      </c>
      <c r="F37" s="3">
        <v>10</v>
      </c>
      <c r="G37" s="3">
        <v>11</v>
      </c>
    </row>
    <row r="38" spans="1:7" ht="16.5">
      <c r="A38" s="44" t="s">
        <v>88</v>
      </c>
      <c r="B38" s="45" t="s">
        <v>89</v>
      </c>
      <c r="C38" s="3">
        <v>14</v>
      </c>
      <c r="D38" s="3">
        <v>14</v>
      </c>
      <c r="E38" s="3">
        <v>14</v>
      </c>
      <c r="F38" s="3">
        <v>11</v>
      </c>
      <c r="G38" s="3">
        <v>12</v>
      </c>
    </row>
    <row r="39" spans="1:7" ht="16.5">
      <c r="A39" s="44" t="s">
        <v>90</v>
      </c>
      <c r="B39" s="45" t="s">
        <v>91</v>
      </c>
      <c r="C39" s="3">
        <v>19</v>
      </c>
      <c r="D39" s="3">
        <v>19</v>
      </c>
      <c r="E39" s="3">
        <v>19</v>
      </c>
      <c r="F39" s="3">
        <v>15</v>
      </c>
      <c r="G39" s="3">
        <v>17</v>
      </c>
    </row>
    <row r="40" spans="1:7" ht="28.5">
      <c r="A40" s="44" t="s">
        <v>92</v>
      </c>
      <c r="B40" s="45" t="s">
        <v>93</v>
      </c>
      <c r="C40" s="3">
        <v>12</v>
      </c>
      <c r="D40" s="3">
        <v>12</v>
      </c>
      <c r="E40" s="3">
        <v>12</v>
      </c>
      <c r="F40" s="3">
        <v>10</v>
      </c>
      <c r="G40" s="3">
        <v>11</v>
      </c>
    </row>
    <row r="41" spans="1:7" ht="16.5">
      <c r="A41" s="44" t="s">
        <v>94</v>
      </c>
      <c r="B41" s="45" t="s">
        <v>95</v>
      </c>
      <c r="C41" s="3">
        <v>12</v>
      </c>
      <c r="D41" s="3">
        <v>12</v>
      </c>
      <c r="E41" s="3">
        <v>12</v>
      </c>
      <c r="F41" s="8">
        <v>10</v>
      </c>
      <c r="G41" s="8">
        <v>11</v>
      </c>
    </row>
    <row r="42" spans="1:7" ht="16.5">
      <c r="A42" s="44" t="s">
        <v>96</v>
      </c>
      <c r="B42" s="45" t="s">
        <v>97</v>
      </c>
      <c r="C42" s="3">
        <v>12</v>
      </c>
      <c r="D42" s="3">
        <v>12</v>
      </c>
      <c r="E42" s="3">
        <v>12</v>
      </c>
      <c r="F42" s="8">
        <v>10</v>
      </c>
      <c r="G42" s="8">
        <v>11</v>
      </c>
    </row>
    <row r="43" spans="1:7" ht="16.5">
      <c r="A43" s="44" t="s">
        <v>98</v>
      </c>
      <c r="B43" s="45" t="s">
        <v>99</v>
      </c>
      <c r="C43" s="3">
        <v>12</v>
      </c>
      <c r="D43" s="3">
        <v>12</v>
      </c>
      <c r="E43" s="3">
        <v>12</v>
      </c>
      <c r="F43" s="8">
        <v>10</v>
      </c>
      <c r="G43" s="8">
        <v>11</v>
      </c>
    </row>
    <row r="44" spans="1:7" ht="16.5">
      <c r="A44" s="44" t="s">
        <v>100</v>
      </c>
      <c r="B44" s="45" t="s">
        <v>101</v>
      </c>
      <c r="C44" s="3">
        <v>12</v>
      </c>
      <c r="D44" s="3">
        <v>12</v>
      </c>
      <c r="E44" s="3">
        <v>12</v>
      </c>
      <c r="F44" s="8">
        <v>10</v>
      </c>
      <c r="G44" s="8">
        <v>11</v>
      </c>
    </row>
    <row r="45" spans="1:7" ht="16.5">
      <c r="A45" s="44" t="s">
        <v>102</v>
      </c>
      <c r="B45" s="45" t="s">
        <v>103</v>
      </c>
      <c r="C45" s="3">
        <v>12</v>
      </c>
      <c r="D45" s="3">
        <v>12</v>
      </c>
      <c r="E45" s="3">
        <v>12</v>
      </c>
      <c r="F45" s="8">
        <v>10</v>
      </c>
      <c r="G45" s="8">
        <v>11</v>
      </c>
    </row>
    <row r="46" spans="1:7" ht="16.5">
      <c r="A46" s="44" t="s">
        <v>104</v>
      </c>
      <c r="B46" s="45" t="s">
        <v>105</v>
      </c>
      <c r="C46" s="3">
        <v>13</v>
      </c>
      <c r="D46" s="3">
        <v>13</v>
      </c>
      <c r="E46" s="3">
        <v>13</v>
      </c>
      <c r="F46" s="8">
        <v>10</v>
      </c>
      <c r="G46" s="8">
        <v>11</v>
      </c>
    </row>
    <row r="47" spans="1:7" ht="16.5">
      <c r="A47" s="44" t="s">
        <v>106</v>
      </c>
      <c r="B47" s="45" t="s">
        <v>107</v>
      </c>
      <c r="C47" s="3">
        <v>12</v>
      </c>
      <c r="D47" s="3">
        <v>12</v>
      </c>
      <c r="E47" s="3">
        <v>12</v>
      </c>
      <c r="F47" s="8">
        <v>10</v>
      </c>
      <c r="G47" s="8">
        <v>11</v>
      </c>
    </row>
    <row r="48" spans="1:7" ht="16.5">
      <c r="A48" s="44" t="s">
        <v>108</v>
      </c>
      <c r="B48" s="45" t="s">
        <v>109</v>
      </c>
      <c r="C48" s="3">
        <v>20</v>
      </c>
      <c r="D48" s="3">
        <v>20</v>
      </c>
      <c r="E48" s="3">
        <v>20</v>
      </c>
      <c r="F48" s="8">
        <v>16</v>
      </c>
      <c r="G48" s="8">
        <v>18</v>
      </c>
    </row>
    <row r="49" spans="1:7" ht="16.5">
      <c r="A49" s="44" t="s">
        <v>110</v>
      </c>
      <c r="B49" s="45" t="s">
        <v>111</v>
      </c>
      <c r="C49" s="3">
        <v>19</v>
      </c>
      <c r="D49" s="3">
        <v>19</v>
      </c>
      <c r="E49" s="3">
        <v>19</v>
      </c>
      <c r="F49" s="8">
        <v>15</v>
      </c>
      <c r="G49" s="8">
        <v>17</v>
      </c>
    </row>
    <row r="50" spans="1:7" ht="16.5">
      <c r="A50" s="44" t="s">
        <v>112</v>
      </c>
      <c r="B50" s="45" t="s">
        <v>113</v>
      </c>
      <c r="C50" s="3">
        <v>12</v>
      </c>
      <c r="D50" s="3">
        <v>12</v>
      </c>
      <c r="E50" s="3">
        <v>12</v>
      </c>
      <c r="F50" s="8">
        <v>10</v>
      </c>
      <c r="G50" s="8">
        <v>11</v>
      </c>
    </row>
    <row r="51" spans="1:7" ht="16.5">
      <c r="A51" s="44" t="s">
        <v>114</v>
      </c>
      <c r="B51" s="45" t="s">
        <v>115</v>
      </c>
      <c r="C51" s="3">
        <v>12</v>
      </c>
      <c r="D51" s="3">
        <v>12</v>
      </c>
      <c r="E51" s="3">
        <v>12</v>
      </c>
      <c r="F51" s="8">
        <v>10</v>
      </c>
      <c r="G51" s="8">
        <v>11</v>
      </c>
    </row>
    <row r="52" spans="1:7" ht="16.5">
      <c r="A52" s="44" t="s">
        <v>116</v>
      </c>
      <c r="B52" s="45" t="s">
        <v>117</v>
      </c>
      <c r="C52" s="3">
        <v>12</v>
      </c>
      <c r="D52" s="3">
        <v>12</v>
      </c>
      <c r="E52" s="3">
        <v>12</v>
      </c>
      <c r="F52" s="8">
        <v>10</v>
      </c>
      <c r="G52" s="8">
        <v>11</v>
      </c>
    </row>
    <row r="53" spans="1:7" ht="16.5">
      <c r="A53" s="44" t="s">
        <v>118</v>
      </c>
      <c r="B53" s="45" t="s">
        <v>403</v>
      </c>
      <c r="C53" s="3">
        <v>12</v>
      </c>
      <c r="D53" s="3">
        <v>12</v>
      </c>
      <c r="E53" s="3">
        <v>12</v>
      </c>
      <c r="F53" s="8">
        <v>10</v>
      </c>
      <c r="G53" s="8">
        <v>11</v>
      </c>
    </row>
    <row r="54" spans="1:7" ht="16.5">
      <c r="A54" s="44" t="s">
        <v>119</v>
      </c>
      <c r="B54" s="45" t="s">
        <v>120</v>
      </c>
      <c r="C54" s="3">
        <v>26</v>
      </c>
      <c r="D54" s="3">
        <v>26</v>
      </c>
      <c r="E54" s="3">
        <v>26</v>
      </c>
      <c r="F54" s="8">
        <v>21</v>
      </c>
      <c r="G54" s="8">
        <v>26</v>
      </c>
    </row>
    <row r="55" spans="1:7" ht="16.5">
      <c r="A55" s="44" t="s">
        <v>121</v>
      </c>
      <c r="B55" s="45" t="s">
        <v>122</v>
      </c>
      <c r="C55" s="3">
        <v>42</v>
      </c>
      <c r="D55" s="3">
        <v>42</v>
      </c>
      <c r="E55" s="3">
        <v>42</v>
      </c>
      <c r="F55" s="8">
        <v>34</v>
      </c>
      <c r="G55" s="8">
        <v>43</v>
      </c>
    </row>
    <row r="56" spans="1:7" ht="16.5">
      <c r="A56" s="44" t="s">
        <v>123</v>
      </c>
      <c r="B56" s="45" t="s">
        <v>124</v>
      </c>
      <c r="C56" s="3">
        <v>66</v>
      </c>
      <c r="D56" s="3">
        <v>66</v>
      </c>
      <c r="E56" s="3">
        <v>66</v>
      </c>
      <c r="F56" s="8">
        <v>53</v>
      </c>
      <c r="G56" s="8">
        <v>66</v>
      </c>
    </row>
    <row r="57" spans="1:7" ht="16.5">
      <c r="A57" s="44" t="s">
        <v>125</v>
      </c>
      <c r="B57" s="45" t="s">
        <v>126</v>
      </c>
      <c r="C57" s="3">
        <v>37</v>
      </c>
      <c r="D57" s="3">
        <v>37</v>
      </c>
      <c r="E57" s="3">
        <v>37</v>
      </c>
      <c r="F57" s="8">
        <v>30</v>
      </c>
      <c r="G57" s="8">
        <v>38</v>
      </c>
    </row>
    <row r="58" spans="1:7" ht="16.5">
      <c r="A58" s="44" t="s">
        <v>127</v>
      </c>
      <c r="B58" s="45" t="s">
        <v>128</v>
      </c>
      <c r="C58" s="3">
        <v>37</v>
      </c>
      <c r="D58" s="3">
        <v>37</v>
      </c>
      <c r="E58" s="3">
        <v>37</v>
      </c>
      <c r="F58" s="8">
        <v>30</v>
      </c>
      <c r="G58" s="8">
        <v>38</v>
      </c>
    </row>
    <row r="59" spans="1:7" ht="16.5">
      <c r="A59" s="44" t="s">
        <v>129</v>
      </c>
      <c r="B59" s="45" t="s">
        <v>130</v>
      </c>
      <c r="C59" s="3">
        <v>47</v>
      </c>
      <c r="D59" s="3">
        <v>47</v>
      </c>
      <c r="E59" s="3">
        <v>47</v>
      </c>
      <c r="F59" s="8">
        <v>38</v>
      </c>
      <c r="G59" s="8">
        <v>48</v>
      </c>
    </row>
    <row r="60" spans="1:7" ht="16.5">
      <c r="A60" s="44" t="s">
        <v>131</v>
      </c>
      <c r="B60" s="45" t="s">
        <v>132</v>
      </c>
      <c r="C60" s="3">
        <v>58</v>
      </c>
      <c r="D60" s="3">
        <v>58</v>
      </c>
      <c r="E60" s="3">
        <v>58</v>
      </c>
      <c r="F60" s="8">
        <v>46</v>
      </c>
      <c r="G60" s="8">
        <v>58</v>
      </c>
    </row>
    <row r="61" spans="1:7" ht="16.5">
      <c r="A61" s="44" t="s">
        <v>133</v>
      </c>
      <c r="B61" s="45" t="s">
        <v>134</v>
      </c>
      <c r="C61" s="3">
        <v>58</v>
      </c>
      <c r="D61" s="3">
        <v>58</v>
      </c>
      <c r="E61" s="3">
        <v>58</v>
      </c>
      <c r="F61" s="8">
        <v>46</v>
      </c>
      <c r="G61" s="8">
        <v>58</v>
      </c>
    </row>
    <row r="62" spans="1:7" ht="16.5">
      <c r="A62" s="44" t="s">
        <v>135</v>
      </c>
      <c r="B62" s="45" t="s">
        <v>136</v>
      </c>
      <c r="C62" s="3">
        <v>55</v>
      </c>
      <c r="D62" s="3">
        <v>55</v>
      </c>
      <c r="E62" s="3">
        <v>55</v>
      </c>
      <c r="F62" s="8">
        <v>44</v>
      </c>
      <c r="G62" s="8">
        <v>55</v>
      </c>
    </row>
    <row r="63" spans="1:7" ht="16.5">
      <c r="A63" s="44" t="s">
        <v>137</v>
      </c>
      <c r="B63" s="45" t="s">
        <v>138</v>
      </c>
      <c r="C63" s="3">
        <v>50</v>
      </c>
      <c r="D63" s="3">
        <v>50</v>
      </c>
      <c r="E63" s="3">
        <v>50</v>
      </c>
      <c r="F63" s="8">
        <v>40</v>
      </c>
      <c r="G63" s="8">
        <v>50</v>
      </c>
    </row>
    <row r="64" spans="1:7" ht="16.5">
      <c r="A64" s="44" t="s">
        <v>139</v>
      </c>
      <c r="B64" s="45" t="s">
        <v>140</v>
      </c>
      <c r="C64" s="3">
        <v>13</v>
      </c>
      <c r="D64" s="3">
        <v>13</v>
      </c>
      <c r="E64" s="3">
        <v>13</v>
      </c>
      <c r="F64" s="8">
        <v>10</v>
      </c>
      <c r="G64" s="8">
        <v>13</v>
      </c>
    </row>
    <row r="65" spans="1:7" ht="16.5">
      <c r="A65" s="44" t="s">
        <v>141</v>
      </c>
      <c r="B65" s="45" t="s">
        <v>142</v>
      </c>
      <c r="C65" s="3">
        <v>37</v>
      </c>
      <c r="D65" s="3">
        <v>37</v>
      </c>
      <c r="E65" s="3">
        <v>37</v>
      </c>
      <c r="F65" s="8">
        <v>30</v>
      </c>
      <c r="G65" s="8">
        <v>38</v>
      </c>
    </row>
    <row r="66" spans="1:7" ht="16.5">
      <c r="A66" s="44" t="s">
        <v>143</v>
      </c>
      <c r="B66" s="46" t="s">
        <v>144</v>
      </c>
      <c r="C66" s="3">
        <v>15</v>
      </c>
      <c r="D66" s="3">
        <v>15</v>
      </c>
      <c r="E66" s="3">
        <v>15</v>
      </c>
      <c r="F66" s="8">
        <v>12</v>
      </c>
      <c r="G66" s="8">
        <v>15</v>
      </c>
    </row>
    <row r="67" spans="1:7" ht="16.5">
      <c r="A67" s="44" t="s">
        <v>145</v>
      </c>
      <c r="B67" s="45" t="s">
        <v>146</v>
      </c>
      <c r="C67" s="3">
        <v>50</v>
      </c>
      <c r="D67" s="3">
        <v>50</v>
      </c>
      <c r="E67" s="3">
        <v>50</v>
      </c>
      <c r="F67" s="8">
        <v>40</v>
      </c>
      <c r="G67" s="8">
        <v>50</v>
      </c>
    </row>
    <row r="68" spans="1:7" ht="16.5">
      <c r="A68" s="44" t="s">
        <v>147</v>
      </c>
      <c r="B68" s="45" t="s">
        <v>148</v>
      </c>
      <c r="C68" s="3">
        <v>18</v>
      </c>
      <c r="D68" s="3">
        <v>18</v>
      </c>
      <c r="E68" s="3">
        <v>18</v>
      </c>
      <c r="F68" s="8">
        <v>14</v>
      </c>
      <c r="G68" s="8">
        <v>18</v>
      </c>
    </row>
    <row r="69" spans="1:7" ht="16.5">
      <c r="A69" s="44" t="s">
        <v>149</v>
      </c>
      <c r="B69" s="45" t="s">
        <v>150</v>
      </c>
      <c r="C69" s="3">
        <v>53</v>
      </c>
      <c r="D69" s="3">
        <v>53</v>
      </c>
      <c r="E69" s="3">
        <v>53</v>
      </c>
      <c r="F69" s="8">
        <v>42</v>
      </c>
      <c r="G69" s="8">
        <v>53</v>
      </c>
    </row>
    <row r="70" spans="1:7" ht="16.5">
      <c r="A70" s="44" t="s">
        <v>151</v>
      </c>
      <c r="B70" s="45" t="s">
        <v>152</v>
      </c>
      <c r="C70" s="3">
        <v>48</v>
      </c>
      <c r="D70" s="3">
        <v>48</v>
      </c>
      <c r="E70" s="3">
        <v>48</v>
      </c>
      <c r="F70" s="8">
        <v>38</v>
      </c>
      <c r="G70" s="8">
        <v>48</v>
      </c>
    </row>
    <row r="71" spans="1:7" ht="16.5">
      <c r="A71" s="44" t="s">
        <v>153</v>
      </c>
      <c r="B71" s="45" t="s">
        <v>154</v>
      </c>
      <c r="C71" s="3">
        <v>16</v>
      </c>
      <c r="D71" s="3">
        <v>16</v>
      </c>
      <c r="E71" s="3">
        <v>16</v>
      </c>
      <c r="F71" s="8">
        <v>13</v>
      </c>
      <c r="G71" s="8">
        <v>16</v>
      </c>
    </row>
    <row r="72" spans="1:7" ht="16.5">
      <c r="A72" s="44" t="s">
        <v>155</v>
      </c>
      <c r="B72" s="45" t="s">
        <v>156</v>
      </c>
      <c r="C72" s="3">
        <v>61</v>
      </c>
      <c r="D72" s="3">
        <v>61</v>
      </c>
      <c r="E72" s="3">
        <v>61</v>
      </c>
      <c r="F72" s="8">
        <v>49</v>
      </c>
      <c r="G72" s="8">
        <v>61</v>
      </c>
    </row>
    <row r="73" spans="1:7" ht="16.5">
      <c r="A73" s="44" t="s">
        <v>157</v>
      </c>
      <c r="B73" s="45" t="s">
        <v>158</v>
      </c>
      <c r="C73" s="3">
        <v>37</v>
      </c>
      <c r="D73" s="3">
        <v>37</v>
      </c>
      <c r="E73" s="3">
        <v>37</v>
      </c>
      <c r="F73" s="8">
        <v>30</v>
      </c>
      <c r="G73" s="8">
        <v>38</v>
      </c>
    </row>
    <row r="74" spans="1:7" ht="16.5">
      <c r="A74" s="44" t="s">
        <v>159</v>
      </c>
      <c r="B74" s="45" t="s">
        <v>160</v>
      </c>
      <c r="C74" s="3">
        <v>70</v>
      </c>
      <c r="D74" s="3">
        <v>70</v>
      </c>
      <c r="E74" s="3">
        <v>70</v>
      </c>
      <c r="F74" s="8">
        <v>56</v>
      </c>
      <c r="G74" s="8">
        <v>70</v>
      </c>
    </row>
    <row r="75" spans="1:7" ht="16.5">
      <c r="A75" s="44" t="s">
        <v>161</v>
      </c>
      <c r="B75" s="45" t="s">
        <v>162</v>
      </c>
      <c r="C75" s="3">
        <v>60</v>
      </c>
      <c r="D75" s="3">
        <v>60</v>
      </c>
      <c r="E75" s="3">
        <v>60</v>
      </c>
      <c r="F75" s="8">
        <v>48</v>
      </c>
      <c r="G75" s="8">
        <v>60</v>
      </c>
    </row>
    <row r="76" spans="1:7" ht="16.5">
      <c r="A76" s="44" t="s">
        <v>163</v>
      </c>
      <c r="B76" s="45" t="s">
        <v>164</v>
      </c>
      <c r="C76" s="3">
        <v>17</v>
      </c>
      <c r="D76" s="3">
        <v>17</v>
      </c>
      <c r="E76" s="3">
        <v>17</v>
      </c>
      <c r="F76" s="8">
        <v>14</v>
      </c>
      <c r="G76" s="8">
        <v>18</v>
      </c>
    </row>
    <row r="77" spans="1:7" ht="16.5">
      <c r="A77" s="44" t="s">
        <v>165</v>
      </c>
      <c r="B77" s="45" t="s">
        <v>166</v>
      </c>
      <c r="C77" s="3">
        <v>91</v>
      </c>
      <c r="D77" s="3">
        <v>91</v>
      </c>
      <c r="E77" s="3">
        <v>91</v>
      </c>
      <c r="F77" s="8">
        <v>73</v>
      </c>
      <c r="G77" s="8">
        <v>91</v>
      </c>
    </row>
    <row r="78" spans="1:7" ht="16.5">
      <c r="A78" s="44" t="s">
        <v>167</v>
      </c>
      <c r="B78" s="45" t="s">
        <v>168</v>
      </c>
      <c r="C78" s="3">
        <v>37</v>
      </c>
      <c r="D78" s="3">
        <v>37</v>
      </c>
      <c r="E78" s="3">
        <v>37</v>
      </c>
      <c r="F78" s="8">
        <v>30</v>
      </c>
      <c r="G78" s="8">
        <v>38</v>
      </c>
    </row>
    <row r="79" spans="1:7" ht="16.5">
      <c r="A79" s="44" t="s">
        <v>169</v>
      </c>
      <c r="B79" s="45" t="s">
        <v>170</v>
      </c>
      <c r="C79" s="3">
        <v>20</v>
      </c>
      <c r="D79" s="3">
        <v>20</v>
      </c>
      <c r="E79" s="3">
        <v>20</v>
      </c>
      <c r="F79" s="8">
        <v>16</v>
      </c>
      <c r="G79" s="8">
        <v>20</v>
      </c>
    </row>
    <row r="80" spans="1:7" ht="16.5">
      <c r="A80" s="44" t="s">
        <v>171</v>
      </c>
      <c r="B80" s="45" t="s">
        <v>172</v>
      </c>
      <c r="C80" s="3">
        <v>15</v>
      </c>
      <c r="D80" s="3">
        <v>15</v>
      </c>
      <c r="E80" s="3">
        <v>15</v>
      </c>
      <c r="F80" s="8">
        <v>12</v>
      </c>
      <c r="G80" s="8">
        <v>15</v>
      </c>
    </row>
    <row r="81" spans="1:7" ht="16.5">
      <c r="A81" s="44" t="s">
        <v>173</v>
      </c>
      <c r="B81" s="45" t="s">
        <v>174</v>
      </c>
      <c r="C81" s="3">
        <v>37</v>
      </c>
      <c r="D81" s="3">
        <v>37</v>
      </c>
      <c r="E81" s="3">
        <v>37</v>
      </c>
      <c r="F81" s="8">
        <v>30</v>
      </c>
      <c r="G81" s="8">
        <v>38</v>
      </c>
    </row>
    <row r="82" spans="1:7" ht="16.5">
      <c r="A82" s="44" t="s">
        <v>175</v>
      </c>
      <c r="B82" s="45" t="s">
        <v>176</v>
      </c>
      <c r="C82" s="3">
        <v>65</v>
      </c>
      <c r="D82" s="3">
        <v>65</v>
      </c>
      <c r="E82" s="3">
        <v>65</v>
      </c>
      <c r="F82" s="8">
        <v>52</v>
      </c>
      <c r="G82" s="8">
        <v>65</v>
      </c>
    </row>
    <row r="83" spans="1:7" ht="16.5">
      <c r="A83" s="44" t="s">
        <v>177</v>
      </c>
      <c r="B83" s="45" t="s">
        <v>178</v>
      </c>
      <c r="C83" s="3">
        <v>24</v>
      </c>
      <c r="D83" s="3">
        <v>24</v>
      </c>
      <c r="E83" s="3">
        <v>24</v>
      </c>
      <c r="F83" s="8">
        <v>19</v>
      </c>
      <c r="G83" s="8">
        <v>24</v>
      </c>
    </row>
    <row r="84" spans="1:7" ht="16.5">
      <c r="A84" s="44" t="s">
        <v>179</v>
      </c>
      <c r="B84" s="45" t="s">
        <v>180</v>
      </c>
      <c r="C84" s="3">
        <v>53</v>
      </c>
      <c r="D84" s="3">
        <v>53</v>
      </c>
      <c r="E84" s="3">
        <v>53</v>
      </c>
      <c r="F84" s="8">
        <v>42</v>
      </c>
      <c r="G84" s="8">
        <v>53</v>
      </c>
    </row>
    <row r="85" spans="1:7" ht="16.5">
      <c r="A85" s="44" t="s">
        <v>181</v>
      </c>
      <c r="B85" s="45" t="s">
        <v>182</v>
      </c>
      <c r="C85" s="3">
        <v>54</v>
      </c>
      <c r="D85" s="3">
        <v>54</v>
      </c>
      <c r="E85" s="3">
        <v>54</v>
      </c>
      <c r="F85" s="8">
        <v>43</v>
      </c>
      <c r="G85" s="8">
        <v>54</v>
      </c>
    </row>
    <row r="86" spans="1:7" ht="16.5">
      <c r="A86" s="44" t="s">
        <v>183</v>
      </c>
      <c r="B86" s="45" t="s">
        <v>184</v>
      </c>
      <c r="C86" s="3">
        <v>42</v>
      </c>
      <c r="D86" s="3">
        <v>42</v>
      </c>
      <c r="E86" s="3">
        <v>42</v>
      </c>
      <c r="F86" s="8">
        <v>34</v>
      </c>
      <c r="G86" s="8">
        <v>43</v>
      </c>
    </row>
    <row r="87" spans="1:7" ht="16.5">
      <c r="A87" s="47" t="s">
        <v>384</v>
      </c>
      <c r="B87" s="48" t="s">
        <v>385</v>
      </c>
      <c r="C87" s="3">
        <v>0</v>
      </c>
      <c r="D87" s="3">
        <v>0</v>
      </c>
      <c r="E87" s="3">
        <v>0</v>
      </c>
      <c r="F87" s="3">
        <v>0</v>
      </c>
      <c r="G87" s="5">
        <v>70</v>
      </c>
    </row>
    <row r="88" spans="1:7" ht="16.5">
      <c r="A88" s="44" t="s">
        <v>185</v>
      </c>
      <c r="B88" s="45" t="s">
        <v>186</v>
      </c>
      <c r="C88" s="3">
        <v>17</v>
      </c>
      <c r="D88" s="3">
        <v>17</v>
      </c>
      <c r="E88" s="3">
        <v>17</v>
      </c>
      <c r="F88" s="8">
        <v>14</v>
      </c>
      <c r="G88" s="8">
        <v>15</v>
      </c>
    </row>
    <row r="89" spans="1:7" ht="16.5">
      <c r="A89" s="44" t="s">
        <v>187</v>
      </c>
      <c r="B89" s="45" t="s">
        <v>188</v>
      </c>
      <c r="C89" s="3">
        <v>28</v>
      </c>
      <c r="D89" s="3">
        <v>28</v>
      </c>
      <c r="E89" s="3">
        <v>28</v>
      </c>
      <c r="F89" s="8">
        <v>22</v>
      </c>
      <c r="G89" s="8">
        <v>24</v>
      </c>
    </row>
    <row r="90" spans="1:7" ht="16.5">
      <c r="A90" s="44" t="s">
        <v>189</v>
      </c>
      <c r="B90" s="45" t="s">
        <v>190</v>
      </c>
      <c r="C90" s="3">
        <v>26</v>
      </c>
      <c r="D90" s="3">
        <v>26</v>
      </c>
      <c r="E90" s="3">
        <v>26</v>
      </c>
      <c r="F90" s="8">
        <v>21</v>
      </c>
      <c r="G90" s="8">
        <v>23</v>
      </c>
    </row>
    <row r="91" spans="1:7" ht="16.5">
      <c r="A91" s="44" t="s">
        <v>191</v>
      </c>
      <c r="B91" s="45" t="s">
        <v>192</v>
      </c>
      <c r="C91" s="3">
        <v>18</v>
      </c>
      <c r="D91" s="3">
        <v>18</v>
      </c>
      <c r="E91" s="3">
        <v>18</v>
      </c>
      <c r="F91" s="8">
        <v>14</v>
      </c>
      <c r="G91" s="8">
        <v>15</v>
      </c>
    </row>
    <row r="92" spans="1:7" ht="16.5">
      <c r="A92" s="44" t="s">
        <v>193</v>
      </c>
      <c r="B92" s="45" t="s">
        <v>194</v>
      </c>
      <c r="C92" s="3">
        <v>17</v>
      </c>
      <c r="D92" s="3">
        <v>17</v>
      </c>
      <c r="E92" s="3">
        <v>17</v>
      </c>
      <c r="F92" s="8">
        <v>14</v>
      </c>
      <c r="G92" s="8">
        <v>15</v>
      </c>
    </row>
    <row r="93" spans="1:7" ht="16.5">
      <c r="A93" s="44" t="s">
        <v>195</v>
      </c>
      <c r="B93" s="45" t="s">
        <v>196</v>
      </c>
      <c r="C93" s="3">
        <v>17</v>
      </c>
      <c r="D93" s="3">
        <v>17</v>
      </c>
      <c r="E93" s="3">
        <v>17</v>
      </c>
      <c r="F93" s="8">
        <v>14</v>
      </c>
      <c r="G93" s="8">
        <v>15</v>
      </c>
    </row>
    <row r="94" spans="1:7" ht="16.5">
      <c r="A94" s="44" t="s">
        <v>197</v>
      </c>
      <c r="B94" s="46" t="s">
        <v>198</v>
      </c>
      <c r="C94" s="3">
        <v>40</v>
      </c>
      <c r="D94" s="3">
        <v>40</v>
      </c>
      <c r="E94" s="3">
        <v>40</v>
      </c>
      <c r="F94" s="8">
        <v>32</v>
      </c>
      <c r="G94" s="8">
        <v>35</v>
      </c>
    </row>
    <row r="95" spans="1:7" ht="16.5">
      <c r="A95" s="44" t="s">
        <v>199</v>
      </c>
      <c r="B95" s="45" t="s">
        <v>200</v>
      </c>
      <c r="C95" s="3">
        <v>17</v>
      </c>
      <c r="D95" s="3">
        <v>17</v>
      </c>
      <c r="E95" s="3">
        <v>17</v>
      </c>
      <c r="F95" s="8">
        <v>14</v>
      </c>
      <c r="G95" s="8">
        <v>15</v>
      </c>
    </row>
    <row r="96" spans="1:7" ht="16.5">
      <c r="A96" s="44" t="s">
        <v>201</v>
      </c>
      <c r="B96" s="46" t="s">
        <v>202</v>
      </c>
      <c r="C96" s="3">
        <v>35</v>
      </c>
      <c r="D96" s="3">
        <v>35</v>
      </c>
      <c r="E96" s="3">
        <v>35</v>
      </c>
      <c r="F96" s="8">
        <v>28</v>
      </c>
      <c r="G96" s="8">
        <v>31</v>
      </c>
    </row>
    <row r="97" spans="1:7" ht="16.5">
      <c r="A97" s="44" t="s">
        <v>203</v>
      </c>
      <c r="B97" s="46" t="s">
        <v>204</v>
      </c>
      <c r="C97" s="3">
        <v>40</v>
      </c>
      <c r="D97" s="3">
        <v>40</v>
      </c>
      <c r="E97" s="3">
        <v>40</v>
      </c>
      <c r="F97" s="8">
        <v>32</v>
      </c>
      <c r="G97" s="8">
        <v>35</v>
      </c>
    </row>
    <row r="98" spans="1:7" ht="16.5">
      <c r="A98" s="44" t="s">
        <v>205</v>
      </c>
      <c r="B98" s="46" t="s">
        <v>206</v>
      </c>
      <c r="C98" s="3">
        <v>18</v>
      </c>
      <c r="D98" s="3">
        <v>18</v>
      </c>
      <c r="E98" s="3">
        <v>18</v>
      </c>
      <c r="F98" s="8">
        <v>14</v>
      </c>
      <c r="G98" s="8">
        <v>15</v>
      </c>
    </row>
    <row r="99" spans="1:7" ht="16.5">
      <c r="A99" s="44" t="s">
        <v>207</v>
      </c>
      <c r="B99" s="46" t="s">
        <v>208</v>
      </c>
      <c r="C99" s="3">
        <v>42</v>
      </c>
      <c r="D99" s="3">
        <v>42</v>
      </c>
      <c r="E99" s="3">
        <v>42</v>
      </c>
      <c r="F99" s="8">
        <v>34</v>
      </c>
      <c r="G99" s="8">
        <v>37</v>
      </c>
    </row>
    <row r="100" spans="1:7" ht="16.5">
      <c r="A100" s="44" t="s">
        <v>209</v>
      </c>
      <c r="B100" s="46" t="s">
        <v>210</v>
      </c>
      <c r="C100" s="3">
        <v>41</v>
      </c>
      <c r="D100" s="3">
        <v>41</v>
      </c>
      <c r="E100" s="3">
        <v>41</v>
      </c>
      <c r="F100" s="8">
        <v>33</v>
      </c>
      <c r="G100" s="8">
        <v>36</v>
      </c>
    </row>
    <row r="101" spans="1:7" ht="16.5">
      <c r="A101" s="44" t="s">
        <v>211</v>
      </c>
      <c r="B101" s="45" t="s">
        <v>212</v>
      </c>
      <c r="C101" s="3">
        <v>37</v>
      </c>
      <c r="D101" s="3">
        <v>37</v>
      </c>
      <c r="E101" s="3">
        <v>37</v>
      </c>
      <c r="F101" s="8">
        <v>30</v>
      </c>
      <c r="G101" s="8">
        <v>33</v>
      </c>
    </row>
    <row r="102" spans="1:7" ht="16.5">
      <c r="A102" s="44" t="s">
        <v>213</v>
      </c>
      <c r="B102" s="45" t="s">
        <v>214</v>
      </c>
      <c r="C102" s="3">
        <v>18</v>
      </c>
      <c r="D102" s="3">
        <v>18</v>
      </c>
      <c r="E102" s="3">
        <v>18</v>
      </c>
      <c r="F102" s="8">
        <v>14</v>
      </c>
      <c r="G102" s="8">
        <v>15</v>
      </c>
    </row>
    <row r="103" spans="1:7" ht="16.5">
      <c r="A103" s="44" t="s">
        <v>215</v>
      </c>
      <c r="B103" s="45" t="s">
        <v>216</v>
      </c>
      <c r="C103" s="3">
        <v>18</v>
      </c>
      <c r="D103" s="3">
        <v>18</v>
      </c>
      <c r="E103" s="3">
        <v>18</v>
      </c>
      <c r="F103" s="8">
        <v>14</v>
      </c>
      <c r="G103" s="8">
        <v>15</v>
      </c>
    </row>
    <row r="104" spans="1:7" ht="16.5">
      <c r="A104" s="44" t="s">
        <v>217</v>
      </c>
      <c r="B104" s="45" t="s">
        <v>218</v>
      </c>
      <c r="C104" s="3">
        <v>18</v>
      </c>
      <c r="D104" s="3">
        <v>18</v>
      </c>
      <c r="E104" s="3">
        <v>18</v>
      </c>
      <c r="F104" s="8">
        <v>14</v>
      </c>
      <c r="G104" s="8">
        <v>15</v>
      </c>
    </row>
    <row r="105" spans="1:7" ht="16.5">
      <c r="A105" s="44" t="s">
        <v>219</v>
      </c>
      <c r="B105" s="45" t="s">
        <v>220</v>
      </c>
      <c r="C105" s="3">
        <v>78</v>
      </c>
      <c r="D105" s="3">
        <v>78</v>
      </c>
      <c r="E105" s="3">
        <v>78</v>
      </c>
      <c r="F105" s="8">
        <v>62</v>
      </c>
      <c r="G105" s="8">
        <v>68</v>
      </c>
    </row>
    <row r="106" spans="1:7" ht="16.5">
      <c r="A106" s="44" t="s">
        <v>221</v>
      </c>
      <c r="B106" s="45" t="s">
        <v>222</v>
      </c>
      <c r="C106" s="3">
        <v>42</v>
      </c>
      <c r="D106" s="3">
        <v>42</v>
      </c>
      <c r="E106" s="3">
        <v>42</v>
      </c>
      <c r="F106" s="8">
        <v>34</v>
      </c>
      <c r="G106" s="8">
        <v>37</v>
      </c>
    </row>
    <row r="107" spans="1:7" ht="16.5">
      <c r="A107" s="47" t="s">
        <v>369</v>
      </c>
      <c r="B107" s="48" t="s">
        <v>223</v>
      </c>
      <c r="C107" s="3">
        <v>0</v>
      </c>
      <c r="D107" s="3">
        <v>0</v>
      </c>
      <c r="E107" s="3">
        <v>0</v>
      </c>
      <c r="F107" s="3">
        <v>0</v>
      </c>
      <c r="G107" s="5">
        <v>68</v>
      </c>
    </row>
    <row r="108" spans="1:7" ht="28.5">
      <c r="A108" s="47" t="s">
        <v>370</v>
      </c>
      <c r="B108" s="48" t="s">
        <v>224</v>
      </c>
      <c r="C108" s="3">
        <v>0</v>
      </c>
      <c r="D108" s="3">
        <v>0</v>
      </c>
      <c r="E108" s="3">
        <v>0</v>
      </c>
      <c r="F108" s="3">
        <v>0</v>
      </c>
      <c r="G108" s="5">
        <v>68</v>
      </c>
    </row>
    <row r="109" spans="1:7" ht="16.5">
      <c r="A109" s="47" t="s">
        <v>371</v>
      </c>
      <c r="B109" s="48" t="s">
        <v>225</v>
      </c>
      <c r="C109" s="3">
        <v>0</v>
      </c>
      <c r="D109" s="3">
        <v>0</v>
      </c>
      <c r="E109" s="3">
        <v>0</v>
      </c>
      <c r="F109" s="3">
        <v>0</v>
      </c>
      <c r="G109" s="5">
        <v>68</v>
      </c>
    </row>
    <row r="110" spans="1:7" ht="16.5">
      <c r="A110" s="47" t="s">
        <v>372</v>
      </c>
      <c r="B110" s="48" t="s">
        <v>226</v>
      </c>
      <c r="C110" s="3">
        <v>0</v>
      </c>
      <c r="D110" s="3">
        <v>0</v>
      </c>
      <c r="E110" s="3">
        <v>0</v>
      </c>
      <c r="F110" s="3">
        <v>0</v>
      </c>
      <c r="G110" s="5">
        <v>68</v>
      </c>
    </row>
    <row r="111" spans="1:7" ht="16.5">
      <c r="A111" s="47" t="s">
        <v>373</v>
      </c>
      <c r="B111" s="48" t="s">
        <v>227</v>
      </c>
      <c r="C111" s="3">
        <v>0</v>
      </c>
      <c r="D111" s="3">
        <v>0</v>
      </c>
      <c r="E111" s="3">
        <v>0</v>
      </c>
      <c r="F111" s="3">
        <v>0</v>
      </c>
      <c r="G111" s="5">
        <v>68</v>
      </c>
    </row>
    <row r="112" spans="1:7" ht="16.5">
      <c r="A112" s="47" t="s">
        <v>374</v>
      </c>
      <c r="B112" s="48" t="s">
        <v>228</v>
      </c>
      <c r="C112" s="3">
        <v>0</v>
      </c>
      <c r="D112" s="3">
        <v>0</v>
      </c>
      <c r="E112" s="3">
        <v>0</v>
      </c>
      <c r="F112" s="3">
        <v>0</v>
      </c>
      <c r="G112" s="5">
        <v>68</v>
      </c>
    </row>
    <row r="113" spans="1:7" ht="16.5">
      <c r="A113" s="47" t="s">
        <v>375</v>
      </c>
      <c r="B113" s="48" t="s">
        <v>229</v>
      </c>
      <c r="C113" s="3">
        <v>0</v>
      </c>
      <c r="D113" s="3">
        <v>0</v>
      </c>
      <c r="E113" s="3">
        <v>0</v>
      </c>
      <c r="F113" s="3">
        <v>0</v>
      </c>
      <c r="G113" s="5">
        <v>68</v>
      </c>
    </row>
    <row r="114" spans="1:7" ht="16.5">
      <c r="A114" s="47" t="s">
        <v>376</v>
      </c>
      <c r="B114" s="48" t="s">
        <v>230</v>
      </c>
      <c r="C114" s="3">
        <v>0</v>
      </c>
      <c r="D114" s="3">
        <v>0</v>
      </c>
      <c r="E114" s="3">
        <v>0</v>
      </c>
      <c r="F114" s="3">
        <v>0</v>
      </c>
      <c r="G114" s="5">
        <v>68</v>
      </c>
    </row>
    <row r="115" spans="1:7" ht="16.5">
      <c r="A115" s="47" t="s">
        <v>377</v>
      </c>
      <c r="B115" s="48" t="s">
        <v>231</v>
      </c>
      <c r="C115" s="3">
        <v>0</v>
      </c>
      <c r="D115" s="3">
        <v>0</v>
      </c>
      <c r="E115" s="3">
        <v>0</v>
      </c>
      <c r="F115" s="3">
        <v>0</v>
      </c>
      <c r="G115" s="5">
        <v>68</v>
      </c>
    </row>
    <row r="116" spans="1:7" ht="16.5">
      <c r="A116" s="47" t="s">
        <v>378</v>
      </c>
      <c r="B116" s="48" t="s">
        <v>232</v>
      </c>
      <c r="C116" s="3">
        <v>0</v>
      </c>
      <c r="D116" s="3">
        <v>0</v>
      </c>
      <c r="E116" s="3">
        <v>0</v>
      </c>
      <c r="F116" s="3">
        <v>0</v>
      </c>
      <c r="G116" s="5">
        <v>68</v>
      </c>
    </row>
    <row r="117" spans="1:7" ht="16.5">
      <c r="A117" s="47" t="s">
        <v>379</v>
      </c>
      <c r="B117" s="48" t="s">
        <v>233</v>
      </c>
      <c r="C117" s="3">
        <v>0</v>
      </c>
      <c r="D117" s="3">
        <v>0</v>
      </c>
      <c r="E117" s="3">
        <v>0</v>
      </c>
      <c r="F117" s="3">
        <v>0</v>
      </c>
      <c r="G117" s="5">
        <v>68</v>
      </c>
    </row>
    <row r="118" spans="1:7" ht="16.5">
      <c r="A118" s="47" t="s">
        <v>380</v>
      </c>
      <c r="B118" s="48" t="s">
        <v>234</v>
      </c>
      <c r="C118" s="3">
        <v>0</v>
      </c>
      <c r="D118" s="3">
        <v>0</v>
      </c>
      <c r="E118" s="3">
        <v>0</v>
      </c>
      <c r="F118" s="3">
        <v>0</v>
      </c>
      <c r="G118" s="5">
        <v>68</v>
      </c>
    </row>
    <row r="119" spans="1:7" ht="16.5">
      <c r="A119" s="47" t="s">
        <v>381</v>
      </c>
      <c r="B119" s="48" t="s">
        <v>235</v>
      </c>
      <c r="C119" s="3">
        <v>0</v>
      </c>
      <c r="D119" s="3">
        <v>0</v>
      </c>
      <c r="E119" s="3">
        <v>0</v>
      </c>
      <c r="F119" s="3">
        <v>0</v>
      </c>
      <c r="G119" s="5">
        <v>68</v>
      </c>
    </row>
    <row r="120" spans="1:7" ht="16.5">
      <c r="A120" s="44" t="s">
        <v>236</v>
      </c>
      <c r="B120" s="45" t="s">
        <v>237</v>
      </c>
      <c r="C120" s="3">
        <v>78</v>
      </c>
      <c r="D120" s="3">
        <v>78</v>
      </c>
      <c r="E120" s="3">
        <v>78</v>
      </c>
      <c r="F120" s="8">
        <v>62</v>
      </c>
      <c r="G120" s="8">
        <v>63</v>
      </c>
    </row>
    <row r="121" spans="1:7" ht="16.5">
      <c r="A121" s="44" t="s">
        <v>238</v>
      </c>
      <c r="B121" s="45" t="s">
        <v>239</v>
      </c>
      <c r="C121" s="3">
        <v>84</v>
      </c>
      <c r="D121" s="3">
        <v>84</v>
      </c>
      <c r="E121" s="3">
        <v>84</v>
      </c>
      <c r="F121" s="8">
        <v>67</v>
      </c>
      <c r="G121" s="8">
        <v>68</v>
      </c>
    </row>
    <row r="122" spans="1:7" ht="16.5">
      <c r="A122" s="44" t="s">
        <v>382</v>
      </c>
      <c r="B122" s="45" t="s">
        <v>240</v>
      </c>
      <c r="C122" s="3">
        <v>76</v>
      </c>
      <c r="D122" s="3">
        <v>76</v>
      </c>
      <c r="E122" s="3">
        <v>76</v>
      </c>
      <c r="F122" s="8">
        <v>61</v>
      </c>
      <c r="G122" s="8">
        <v>62</v>
      </c>
    </row>
    <row r="123" spans="1:7" ht="16.5">
      <c r="A123" s="44" t="s">
        <v>383</v>
      </c>
      <c r="B123" s="45" t="s">
        <v>241</v>
      </c>
      <c r="C123" s="3">
        <v>72</v>
      </c>
      <c r="D123" s="3">
        <v>72</v>
      </c>
      <c r="E123" s="3">
        <v>72</v>
      </c>
      <c r="F123" s="8">
        <v>58</v>
      </c>
      <c r="G123" s="8">
        <v>59</v>
      </c>
    </row>
    <row r="124" spans="1:7" ht="16.5">
      <c r="A124" s="44" t="s">
        <v>242</v>
      </c>
      <c r="B124" s="45" t="s">
        <v>243</v>
      </c>
      <c r="C124" s="3">
        <v>31</v>
      </c>
      <c r="D124" s="3">
        <v>31</v>
      </c>
      <c r="E124" s="3">
        <v>31</v>
      </c>
      <c r="F124" s="8">
        <v>25</v>
      </c>
      <c r="G124" s="8">
        <v>26</v>
      </c>
    </row>
    <row r="125" spans="1:7" ht="16.5">
      <c r="A125" s="44" t="s">
        <v>244</v>
      </c>
      <c r="B125" s="45" t="s">
        <v>245</v>
      </c>
      <c r="C125" s="3">
        <v>105</v>
      </c>
      <c r="D125" s="3">
        <v>105</v>
      </c>
      <c r="E125" s="3">
        <v>105</v>
      </c>
      <c r="F125" s="8">
        <v>84</v>
      </c>
      <c r="G125" s="8">
        <v>86</v>
      </c>
    </row>
    <row r="126" spans="1:7" ht="16.5">
      <c r="A126" s="44" t="s">
        <v>246</v>
      </c>
      <c r="B126" s="45" t="s">
        <v>247</v>
      </c>
      <c r="C126" s="3">
        <v>105</v>
      </c>
      <c r="D126" s="3">
        <v>105</v>
      </c>
      <c r="E126" s="3">
        <v>105</v>
      </c>
      <c r="F126" s="8">
        <v>84</v>
      </c>
      <c r="G126" s="8">
        <v>86</v>
      </c>
    </row>
    <row r="127" spans="1:7" ht="16.5">
      <c r="A127" s="44" t="s">
        <v>248</v>
      </c>
      <c r="B127" s="45" t="s">
        <v>249</v>
      </c>
      <c r="C127" s="3">
        <v>105</v>
      </c>
      <c r="D127" s="3">
        <v>105</v>
      </c>
      <c r="E127" s="3">
        <v>105</v>
      </c>
      <c r="F127" s="8">
        <v>84</v>
      </c>
      <c r="G127" s="8">
        <v>86</v>
      </c>
    </row>
    <row r="128" spans="1:7" ht="16.5">
      <c r="A128" s="44" t="s">
        <v>250</v>
      </c>
      <c r="B128" s="45" t="s">
        <v>251</v>
      </c>
      <c r="C128" s="3">
        <v>105</v>
      </c>
      <c r="D128" s="3">
        <v>105</v>
      </c>
      <c r="E128" s="3">
        <v>105</v>
      </c>
      <c r="F128" s="3">
        <v>84</v>
      </c>
      <c r="G128" s="3">
        <v>86</v>
      </c>
    </row>
    <row r="129" spans="1:7" ht="16.5">
      <c r="A129" s="44" t="s">
        <v>252</v>
      </c>
      <c r="B129" s="45" t="s">
        <v>253</v>
      </c>
      <c r="C129" s="3">
        <v>105</v>
      </c>
      <c r="D129" s="3">
        <v>105</v>
      </c>
      <c r="E129" s="3">
        <v>105</v>
      </c>
      <c r="F129" s="3">
        <v>84</v>
      </c>
      <c r="G129" s="3">
        <v>86</v>
      </c>
    </row>
    <row r="130" spans="1:7" ht="16.5">
      <c r="A130" s="44" t="s">
        <v>254</v>
      </c>
      <c r="B130" s="45" t="s">
        <v>255</v>
      </c>
      <c r="C130" s="3">
        <v>105</v>
      </c>
      <c r="D130" s="3">
        <v>105</v>
      </c>
      <c r="E130" s="3">
        <v>105</v>
      </c>
      <c r="F130" s="3">
        <v>84</v>
      </c>
      <c r="G130" s="3">
        <v>86</v>
      </c>
    </row>
    <row r="131" spans="1:7" ht="16.5">
      <c r="A131" s="44" t="s">
        <v>256</v>
      </c>
      <c r="B131" s="45" t="s">
        <v>257</v>
      </c>
      <c r="C131" s="3">
        <v>105</v>
      </c>
      <c r="D131" s="3">
        <v>105</v>
      </c>
      <c r="E131" s="3">
        <v>105</v>
      </c>
      <c r="F131" s="3">
        <v>84</v>
      </c>
      <c r="G131" s="3">
        <v>86</v>
      </c>
    </row>
    <row r="132" spans="1:7" ht="16.5">
      <c r="A132" s="44" t="s">
        <v>258</v>
      </c>
      <c r="B132" s="45" t="s">
        <v>259</v>
      </c>
      <c r="C132" s="3">
        <v>105</v>
      </c>
      <c r="D132" s="3">
        <v>105</v>
      </c>
      <c r="E132" s="3">
        <v>105</v>
      </c>
      <c r="F132" s="3">
        <v>84</v>
      </c>
      <c r="G132" s="3">
        <v>86</v>
      </c>
    </row>
    <row r="133" spans="1:7" ht="16.5">
      <c r="A133" s="44" t="s">
        <v>260</v>
      </c>
      <c r="B133" s="45" t="s">
        <v>261</v>
      </c>
      <c r="C133" s="3">
        <v>105</v>
      </c>
      <c r="D133" s="3">
        <v>105</v>
      </c>
      <c r="E133" s="3">
        <v>105</v>
      </c>
      <c r="F133" s="3">
        <v>84</v>
      </c>
      <c r="G133" s="3">
        <v>86</v>
      </c>
    </row>
    <row r="134" spans="1:7" ht="16.5">
      <c r="A134" s="44" t="s">
        <v>262</v>
      </c>
      <c r="B134" s="45" t="s">
        <v>263</v>
      </c>
      <c r="C134" s="3">
        <v>105</v>
      </c>
      <c r="D134" s="3">
        <v>105</v>
      </c>
      <c r="E134" s="3">
        <v>105</v>
      </c>
      <c r="F134" s="3">
        <v>84</v>
      </c>
      <c r="G134" s="3">
        <v>86</v>
      </c>
    </row>
    <row r="135" spans="1:7" ht="16.5">
      <c r="A135" s="44" t="s">
        <v>264</v>
      </c>
      <c r="B135" s="45" t="s">
        <v>265</v>
      </c>
      <c r="C135" s="3">
        <v>105</v>
      </c>
      <c r="D135" s="3">
        <v>105</v>
      </c>
      <c r="E135" s="3">
        <v>105</v>
      </c>
      <c r="F135" s="3">
        <v>84</v>
      </c>
      <c r="G135" s="3">
        <v>86</v>
      </c>
    </row>
    <row r="136" spans="1:7" ht="16.5">
      <c r="A136" s="44" t="s">
        <v>266</v>
      </c>
      <c r="B136" s="45" t="s">
        <v>267</v>
      </c>
      <c r="C136" s="3">
        <v>37</v>
      </c>
      <c r="D136" s="3">
        <v>37</v>
      </c>
      <c r="E136" s="3">
        <v>37</v>
      </c>
      <c r="F136" s="3">
        <v>30</v>
      </c>
      <c r="G136" s="3">
        <v>31</v>
      </c>
    </row>
    <row r="137" spans="1:7" ht="16.5">
      <c r="A137" s="44" t="s">
        <v>268</v>
      </c>
      <c r="B137" s="45" t="s">
        <v>269</v>
      </c>
      <c r="C137" s="3">
        <v>94</v>
      </c>
      <c r="D137" s="3">
        <v>94</v>
      </c>
      <c r="E137" s="3">
        <v>94</v>
      </c>
      <c r="F137" s="3">
        <v>75</v>
      </c>
      <c r="G137" s="3">
        <v>77</v>
      </c>
    </row>
    <row r="138" spans="1:7" ht="16.5">
      <c r="A138" s="44" t="s">
        <v>270</v>
      </c>
      <c r="B138" s="45" t="s">
        <v>271</v>
      </c>
      <c r="C138" s="3">
        <v>94</v>
      </c>
      <c r="D138" s="3">
        <v>94</v>
      </c>
      <c r="E138" s="3">
        <v>94</v>
      </c>
      <c r="F138" s="3">
        <v>75</v>
      </c>
      <c r="G138" s="3">
        <v>77</v>
      </c>
    </row>
    <row r="139" spans="1:7" ht="16.5">
      <c r="A139" s="44" t="s">
        <v>272</v>
      </c>
      <c r="B139" s="45" t="s">
        <v>273</v>
      </c>
      <c r="C139" s="3">
        <v>105</v>
      </c>
      <c r="D139" s="3">
        <v>105</v>
      </c>
      <c r="E139" s="3">
        <v>105</v>
      </c>
      <c r="F139" s="3">
        <v>84</v>
      </c>
      <c r="G139" s="3">
        <v>86</v>
      </c>
    </row>
    <row r="140" spans="1:7" ht="16.5">
      <c r="A140" s="44" t="s">
        <v>274</v>
      </c>
      <c r="B140" s="45" t="s">
        <v>275</v>
      </c>
      <c r="C140" s="3">
        <v>0</v>
      </c>
      <c r="D140" s="3">
        <v>0</v>
      </c>
      <c r="E140" s="3">
        <v>0</v>
      </c>
      <c r="F140" s="3">
        <v>62</v>
      </c>
      <c r="G140" s="3">
        <v>63</v>
      </c>
    </row>
    <row r="141" spans="1:7" ht="16.5">
      <c r="A141" s="44" t="s">
        <v>276</v>
      </c>
      <c r="B141" s="45" t="s">
        <v>277</v>
      </c>
      <c r="C141" s="3">
        <v>0</v>
      </c>
      <c r="D141" s="3">
        <v>0</v>
      </c>
      <c r="E141" s="3">
        <v>0</v>
      </c>
      <c r="F141" s="3">
        <v>64</v>
      </c>
      <c r="G141" s="3">
        <v>65</v>
      </c>
    </row>
    <row r="142" spans="1:7" ht="16.5">
      <c r="A142" s="49" t="s">
        <v>397</v>
      </c>
      <c r="B142" s="50" t="s">
        <v>386</v>
      </c>
      <c r="C142" s="3">
        <v>0</v>
      </c>
      <c r="D142" s="3">
        <v>0</v>
      </c>
      <c r="E142" s="3">
        <v>0</v>
      </c>
      <c r="F142" s="3">
        <v>6</v>
      </c>
      <c r="G142" s="36">
        <v>0</v>
      </c>
    </row>
    <row r="143" spans="1:7" ht="16.5">
      <c r="A143" s="47" t="s">
        <v>278</v>
      </c>
      <c r="B143" s="48" t="s">
        <v>279</v>
      </c>
      <c r="C143" s="3">
        <v>0</v>
      </c>
      <c r="D143" s="3">
        <v>0</v>
      </c>
      <c r="E143" s="3">
        <v>0</v>
      </c>
      <c r="F143" s="3">
        <v>0</v>
      </c>
      <c r="G143" s="5">
        <v>68</v>
      </c>
    </row>
    <row r="144" spans="1:7" ht="16.5">
      <c r="A144" s="47" t="s">
        <v>280</v>
      </c>
      <c r="B144" s="48" t="s">
        <v>281</v>
      </c>
      <c r="C144" s="3">
        <v>0</v>
      </c>
      <c r="D144" s="3">
        <v>0</v>
      </c>
      <c r="E144" s="3">
        <v>0</v>
      </c>
      <c r="F144" s="3">
        <v>0</v>
      </c>
      <c r="G144" s="5">
        <v>59</v>
      </c>
    </row>
    <row r="145" spans="1:7" ht="16.5">
      <c r="A145" s="47" t="s">
        <v>282</v>
      </c>
      <c r="B145" s="48" t="s">
        <v>283</v>
      </c>
      <c r="C145" s="3">
        <v>0</v>
      </c>
      <c r="D145" s="3">
        <v>0</v>
      </c>
      <c r="E145" s="3">
        <v>0</v>
      </c>
      <c r="F145" s="3">
        <v>0</v>
      </c>
      <c r="G145" s="5">
        <v>68</v>
      </c>
    </row>
    <row r="146" spans="1:7" ht="16.5">
      <c r="A146" s="47" t="s">
        <v>284</v>
      </c>
      <c r="B146" s="48" t="s">
        <v>285</v>
      </c>
      <c r="C146" s="3">
        <v>0</v>
      </c>
      <c r="D146" s="3">
        <v>0</v>
      </c>
      <c r="E146" s="3">
        <v>0</v>
      </c>
      <c r="F146" s="3">
        <v>0</v>
      </c>
      <c r="G146" s="5">
        <v>68</v>
      </c>
    </row>
    <row r="147" spans="1:7" ht="16.5">
      <c r="A147" s="47" t="s">
        <v>286</v>
      </c>
      <c r="B147" s="48" t="s">
        <v>287</v>
      </c>
      <c r="C147" s="3">
        <v>0</v>
      </c>
      <c r="D147" s="3">
        <v>0</v>
      </c>
      <c r="E147" s="3">
        <v>0</v>
      </c>
      <c r="F147" s="3">
        <v>0</v>
      </c>
      <c r="G147" s="5">
        <v>85</v>
      </c>
    </row>
    <row r="148" spans="1:7" ht="16.5">
      <c r="A148" s="47" t="s">
        <v>288</v>
      </c>
      <c r="B148" s="48" t="s">
        <v>289</v>
      </c>
      <c r="C148" s="3">
        <v>0</v>
      </c>
      <c r="D148" s="3">
        <v>0</v>
      </c>
      <c r="E148" s="3">
        <v>0</v>
      </c>
      <c r="F148" s="3">
        <v>0</v>
      </c>
      <c r="G148" s="5">
        <v>85</v>
      </c>
    </row>
    <row r="149" spans="1:7" ht="16.5">
      <c r="A149" s="47" t="s">
        <v>290</v>
      </c>
      <c r="B149" s="48" t="s">
        <v>291</v>
      </c>
      <c r="C149" s="3">
        <v>0</v>
      </c>
      <c r="D149" s="3">
        <v>0</v>
      </c>
      <c r="E149" s="3">
        <v>0</v>
      </c>
      <c r="F149" s="3">
        <v>0</v>
      </c>
      <c r="G149" s="5">
        <v>85</v>
      </c>
    </row>
    <row r="150" spans="1:7" ht="16.5">
      <c r="A150" s="47" t="s">
        <v>292</v>
      </c>
      <c r="B150" s="48" t="s">
        <v>293</v>
      </c>
      <c r="C150" s="3">
        <v>0</v>
      </c>
      <c r="D150" s="3">
        <v>0</v>
      </c>
      <c r="E150" s="3">
        <v>0</v>
      </c>
      <c r="F150" s="3">
        <v>0</v>
      </c>
      <c r="G150" s="5">
        <v>85</v>
      </c>
    </row>
    <row r="151" spans="1:7" ht="16.5">
      <c r="A151" s="44" t="s">
        <v>294</v>
      </c>
      <c r="B151" s="45" t="s">
        <v>295</v>
      </c>
      <c r="C151" s="3">
        <v>94</v>
      </c>
      <c r="D151" s="3">
        <v>94</v>
      </c>
      <c r="E151" s="3">
        <v>94</v>
      </c>
      <c r="F151" s="8">
        <v>75</v>
      </c>
      <c r="G151" s="8">
        <v>83</v>
      </c>
    </row>
    <row r="152" spans="1:7" ht="16.5">
      <c r="A152" s="44" t="s">
        <v>296</v>
      </c>
      <c r="B152" s="45" t="s">
        <v>297</v>
      </c>
      <c r="C152" s="3">
        <v>94</v>
      </c>
      <c r="D152" s="3">
        <v>94</v>
      </c>
      <c r="E152" s="3">
        <v>94</v>
      </c>
      <c r="F152" s="3">
        <v>75</v>
      </c>
      <c r="G152" s="3">
        <v>83</v>
      </c>
    </row>
    <row r="153" spans="1:7" ht="16.5">
      <c r="A153" s="47" t="s">
        <v>298</v>
      </c>
      <c r="B153" s="48" t="s">
        <v>299</v>
      </c>
      <c r="C153" s="3">
        <v>0</v>
      </c>
      <c r="D153" s="3">
        <v>0</v>
      </c>
      <c r="E153" s="3">
        <v>0</v>
      </c>
      <c r="F153" s="3">
        <v>1</v>
      </c>
      <c r="G153" s="3">
        <v>1.2</v>
      </c>
    </row>
    <row r="154" spans="1:7" ht="16.5">
      <c r="A154" s="47" t="s">
        <v>300</v>
      </c>
      <c r="B154" s="48" t="s">
        <v>301</v>
      </c>
      <c r="C154" s="3">
        <v>0</v>
      </c>
      <c r="D154" s="3">
        <v>0</v>
      </c>
      <c r="E154" s="3">
        <v>0</v>
      </c>
      <c r="F154" s="3">
        <v>0</v>
      </c>
      <c r="G154" s="3">
        <v>7</v>
      </c>
    </row>
    <row r="155" spans="1:7" ht="16.5">
      <c r="A155" s="49" t="s">
        <v>387</v>
      </c>
      <c r="B155" s="50" t="s">
        <v>302</v>
      </c>
      <c r="C155" s="3">
        <v>0</v>
      </c>
      <c r="D155" s="3">
        <v>0</v>
      </c>
      <c r="E155" s="3">
        <v>0</v>
      </c>
      <c r="F155" s="3">
        <v>8</v>
      </c>
      <c r="G155" s="37">
        <v>0</v>
      </c>
    </row>
    <row r="156" spans="1:7" ht="28.5">
      <c r="A156" s="49" t="s">
        <v>388</v>
      </c>
      <c r="B156" s="50" t="s">
        <v>393</v>
      </c>
      <c r="C156" s="3">
        <v>0</v>
      </c>
      <c r="D156" s="3">
        <v>0</v>
      </c>
      <c r="E156" s="3">
        <v>0</v>
      </c>
      <c r="F156" s="3">
        <v>17</v>
      </c>
      <c r="G156" s="37">
        <v>0</v>
      </c>
    </row>
    <row r="157" spans="1:7" ht="16.5">
      <c r="A157" s="49" t="s">
        <v>389</v>
      </c>
      <c r="B157" s="50" t="s">
        <v>394</v>
      </c>
      <c r="C157" s="3">
        <v>0</v>
      </c>
      <c r="D157" s="3">
        <v>0</v>
      </c>
      <c r="E157" s="3">
        <v>0</v>
      </c>
      <c r="F157" s="3">
        <v>8</v>
      </c>
      <c r="G157" s="37">
        <v>0</v>
      </c>
    </row>
    <row r="158" spans="1:7" ht="28.5">
      <c r="A158" s="49" t="s">
        <v>390</v>
      </c>
      <c r="B158" s="50" t="s">
        <v>395</v>
      </c>
      <c r="C158" s="3">
        <v>0</v>
      </c>
      <c r="D158" s="3">
        <v>0</v>
      </c>
      <c r="E158" s="3">
        <v>0</v>
      </c>
      <c r="F158" s="3">
        <v>165</v>
      </c>
      <c r="G158" s="37">
        <v>0</v>
      </c>
    </row>
    <row r="159" spans="1:7" ht="16.5">
      <c r="A159" s="49" t="s">
        <v>391</v>
      </c>
      <c r="B159" s="50" t="s">
        <v>396</v>
      </c>
      <c r="C159" s="3">
        <v>0</v>
      </c>
      <c r="D159" s="3">
        <v>0</v>
      </c>
      <c r="E159" s="3">
        <v>0</v>
      </c>
      <c r="F159" s="3">
        <v>83</v>
      </c>
      <c r="G159" s="37">
        <v>0</v>
      </c>
    </row>
    <row r="160" spans="1:7" ht="16.5">
      <c r="A160" s="49" t="s">
        <v>392</v>
      </c>
      <c r="B160" s="50" t="s">
        <v>303</v>
      </c>
      <c r="C160" s="3">
        <v>0</v>
      </c>
      <c r="D160" s="3">
        <v>0</v>
      </c>
      <c r="E160" s="3">
        <v>0</v>
      </c>
      <c r="F160" s="3">
        <v>17</v>
      </c>
      <c r="G160" s="37">
        <v>0</v>
      </c>
    </row>
    <row r="161" spans="1:7" ht="28.5">
      <c r="A161" s="47" t="s">
        <v>304</v>
      </c>
      <c r="B161" s="48" t="s">
        <v>404</v>
      </c>
      <c r="C161" s="3">
        <v>0</v>
      </c>
      <c r="D161" s="3">
        <v>0</v>
      </c>
      <c r="E161" s="3">
        <v>0</v>
      </c>
      <c r="F161" s="3">
        <v>0</v>
      </c>
      <c r="G161" s="3">
        <v>866</v>
      </c>
    </row>
    <row r="162" spans="1:7" ht="28.5">
      <c r="A162" s="47" t="s">
        <v>305</v>
      </c>
      <c r="B162" s="48" t="s">
        <v>405</v>
      </c>
      <c r="C162" s="3">
        <v>0</v>
      </c>
      <c r="D162" s="3">
        <v>0</v>
      </c>
      <c r="E162" s="3">
        <v>0</v>
      </c>
      <c r="F162" s="3">
        <v>0</v>
      </c>
      <c r="G162" s="3">
        <v>866</v>
      </c>
    </row>
    <row r="163" spans="1:7" ht="28.5">
      <c r="A163" s="47" t="s">
        <v>306</v>
      </c>
      <c r="B163" s="48" t="s">
        <v>406</v>
      </c>
      <c r="C163" s="3">
        <v>0</v>
      </c>
      <c r="D163" s="3">
        <v>0</v>
      </c>
      <c r="E163" s="3">
        <v>0</v>
      </c>
      <c r="F163" s="3">
        <v>0</v>
      </c>
      <c r="G163" s="3">
        <v>866</v>
      </c>
    </row>
    <row r="164" spans="1:7" ht="16.5">
      <c r="A164" s="47" t="s">
        <v>307</v>
      </c>
      <c r="B164" s="48" t="s">
        <v>407</v>
      </c>
      <c r="C164" s="3">
        <v>0</v>
      </c>
      <c r="D164" s="3">
        <v>0</v>
      </c>
      <c r="E164" s="3">
        <v>0</v>
      </c>
      <c r="F164" s="3">
        <v>0</v>
      </c>
      <c r="G164" s="3">
        <v>866</v>
      </c>
    </row>
    <row r="165" spans="1:7" ht="16.5">
      <c r="A165" s="47" t="s">
        <v>308</v>
      </c>
      <c r="B165" s="48" t="s">
        <v>408</v>
      </c>
      <c r="C165" s="3">
        <v>0</v>
      </c>
      <c r="D165" s="3">
        <v>0</v>
      </c>
      <c r="E165" s="3">
        <v>0</v>
      </c>
      <c r="F165" s="3">
        <v>0</v>
      </c>
      <c r="G165" s="3">
        <v>866</v>
      </c>
    </row>
    <row r="166" spans="1:7" ht="16.5">
      <c r="A166" s="47" t="s">
        <v>309</v>
      </c>
      <c r="B166" s="48" t="s">
        <v>409</v>
      </c>
      <c r="C166" s="3">
        <v>0</v>
      </c>
      <c r="D166" s="3">
        <v>0</v>
      </c>
      <c r="E166" s="3">
        <v>0</v>
      </c>
      <c r="F166" s="3">
        <v>0</v>
      </c>
      <c r="G166" s="3">
        <v>43</v>
      </c>
    </row>
    <row r="167" spans="1:7" ht="42.75">
      <c r="A167" s="47" t="s">
        <v>310</v>
      </c>
      <c r="B167" s="48" t="s">
        <v>410</v>
      </c>
      <c r="C167" s="3">
        <v>0</v>
      </c>
      <c r="D167" s="3">
        <v>0</v>
      </c>
      <c r="E167" s="3">
        <v>0</v>
      </c>
      <c r="F167" s="3">
        <v>0</v>
      </c>
      <c r="G167" s="3">
        <v>43</v>
      </c>
    </row>
    <row r="168" spans="1:7" ht="16.5">
      <c r="A168" s="47" t="s">
        <v>311</v>
      </c>
      <c r="B168" s="48" t="s">
        <v>411</v>
      </c>
      <c r="C168" s="3">
        <v>0</v>
      </c>
      <c r="D168" s="3">
        <v>0</v>
      </c>
      <c r="E168" s="3">
        <v>0</v>
      </c>
      <c r="F168" s="3">
        <v>0</v>
      </c>
      <c r="G168" s="3">
        <v>43</v>
      </c>
    </row>
    <row r="169" spans="1:7" ht="16.5">
      <c r="A169" s="47" t="s">
        <v>312</v>
      </c>
      <c r="B169" s="48" t="s">
        <v>412</v>
      </c>
      <c r="C169" s="3">
        <v>0</v>
      </c>
      <c r="D169" s="3">
        <v>0</v>
      </c>
      <c r="E169" s="3">
        <v>0</v>
      </c>
      <c r="F169" s="3">
        <v>0</v>
      </c>
      <c r="G169" s="3">
        <v>43</v>
      </c>
    </row>
    <row r="170" spans="1:7" ht="16.5">
      <c r="A170" s="47" t="s">
        <v>313</v>
      </c>
      <c r="B170" s="48" t="s">
        <v>413</v>
      </c>
      <c r="C170" s="3">
        <v>0</v>
      </c>
      <c r="D170" s="3">
        <v>0</v>
      </c>
      <c r="E170" s="3">
        <v>0</v>
      </c>
      <c r="F170" s="3">
        <v>0</v>
      </c>
      <c r="G170" s="3">
        <v>43</v>
      </c>
    </row>
    <row r="171" spans="1:7" ht="16.5">
      <c r="A171" s="47" t="s">
        <v>314</v>
      </c>
      <c r="B171" s="48" t="s">
        <v>414</v>
      </c>
      <c r="C171" s="3">
        <v>0</v>
      </c>
      <c r="D171" s="3">
        <v>0</v>
      </c>
      <c r="E171" s="3">
        <v>0</v>
      </c>
      <c r="F171" s="3">
        <v>0</v>
      </c>
      <c r="G171" s="3">
        <v>43</v>
      </c>
    </row>
    <row r="172" spans="1:7" ht="16.5">
      <c r="A172" s="47" t="s">
        <v>315</v>
      </c>
      <c r="B172" s="48" t="s">
        <v>415</v>
      </c>
      <c r="C172" s="3">
        <v>0</v>
      </c>
      <c r="D172" s="3">
        <v>0</v>
      </c>
      <c r="E172" s="3">
        <v>0</v>
      </c>
      <c r="F172" s="3">
        <v>0</v>
      </c>
      <c r="G172" s="3">
        <v>43</v>
      </c>
    </row>
    <row r="173" spans="1:7" ht="16.5">
      <c r="A173" s="47" t="s">
        <v>316</v>
      </c>
      <c r="B173" s="48" t="s">
        <v>416</v>
      </c>
      <c r="C173" s="3">
        <v>0</v>
      </c>
      <c r="D173" s="3">
        <v>0</v>
      </c>
      <c r="E173" s="3">
        <v>0</v>
      </c>
      <c r="F173" s="3">
        <v>0</v>
      </c>
      <c r="G173" s="3">
        <v>43</v>
      </c>
    </row>
    <row r="174" spans="1:7" ht="28.5">
      <c r="A174" s="47" t="s">
        <v>317</v>
      </c>
      <c r="B174" s="48" t="s">
        <v>417</v>
      </c>
      <c r="C174" s="3">
        <v>0</v>
      </c>
      <c r="D174" s="3">
        <v>0</v>
      </c>
      <c r="E174" s="3">
        <v>0</v>
      </c>
      <c r="F174" s="3">
        <v>0</v>
      </c>
      <c r="G174" s="3">
        <v>43</v>
      </c>
    </row>
    <row r="175" spans="1:7" ht="28.5">
      <c r="A175" s="47" t="s">
        <v>318</v>
      </c>
      <c r="B175" s="48" t="s">
        <v>418</v>
      </c>
      <c r="C175" s="3">
        <v>0</v>
      </c>
      <c r="D175" s="3">
        <v>0</v>
      </c>
      <c r="E175" s="3">
        <v>0</v>
      </c>
      <c r="F175" s="3">
        <v>0</v>
      </c>
      <c r="G175" s="3">
        <v>43</v>
      </c>
    </row>
    <row r="176" spans="1:7" ht="16.5">
      <c r="A176" s="47" t="s">
        <v>319</v>
      </c>
      <c r="B176" s="48" t="s">
        <v>419</v>
      </c>
      <c r="C176" s="3">
        <v>0</v>
      </c>
      <c r="D176" s="3">
        <v>0</v>
      </c>
      <c r="E176" s="3">
        <v>0</v>
      </c>
      <c r="F176" s="3">
        <v>0</v>
      </c>
      <c r="G176" s="3">
        <v>43</v>
      </c>
    </row>
    <row r="177" spans="1:7" ht="28.5">
      <c r="A177" s="47" t="s">
        <v>320</v>
      </c>
      <c r="B177" s="48" t="s">
        <v>420</v>
      </c>
      <c r="C177" s="3">
        <v>0</v>
      </c>
      <c r="D177" s="3">
        <v>0</v>
      </c>
      <c r="E177" s="3">
        <v>0</v>
      </c>
      <c r="F177" s="3">
        <v>0</v>
      </c>
      <c r="G177" s="3">
        <v>1898</v>
      </c>
    </row>
    <row r="178" spans="1:7" ht="16.5">
      <c r="A178" s="47" t="s">
        <v>321</v>
      </c>
      <c r="B178" s="48" t="s">
        <v>421</v>
      </c>
      <c r="C178" s="3">
        <v>0</v>
      </c>
      <c r="D178" s="3">
        <v>0</v>
      </c>
      <c r="E178" s="3">
        <v>0</v>
      </c>
      <c r="F178" s="3">
        <v>0</v>
      </c>
      <c r="G178" s="3">
        <v>1898</v>
      </c>
    </row>
    <row r="179" spans="1:7" ht="28.5">
      <c r="A179" s="47" t="s">
        <v>322</v>
      </c>
      <c r="B179" s="48" t="s">
        <v>422</v>
      </c>
      <c r="C179" s="3">
        <v>0</v>
      </c>
      <c r="D179" s="3">
        <v>0</v>
      </c>
      <c r="E179" s="3">
        <v>0</v>
      </c>
      <c r="F179" s="3">
        <v>0</v>
      </c>
      <c r="G179" s="3">
        <v>1898</v>
      </c>
    </row>
    <row r="180" spans="1:7" ht="28.5">
      <c r="A180" s="47" t="s">
        <v>323</v>
      </c>
      <c r="B180" s="48" t="s">
        <v>423</v>
      </c>
      <c r="C180" s="3">
        <v>0</v>
      </c>
      <c r="D180" s="3">
        <v>0</v>
      </c>
      <c r="E180" s="3">
        <v>0</v>
      </c>
      <c r="F180" s="3">
        <v>0</v>
      </c>
      <c r="G180" s="3">
        <v>1898</v>
      </c>
    </row>
    <row r="181" spans="1:7" ht="28.5">
      <c r="A181" s="47" t="s">
        <v>324</v>
      </c>
      <c r="B181" s="48" t="s">
        <v>424</v>
      </c>
      <c r="C181" s="3">
        <v>0</v>
      </c>
      <c r="D181" s="3">
        <v>0</v>
      </c>
      <c r="E181" s="3">
        <v>0</v>
      </c>
      <c r="F181" s="3">
        <v>0</v>
      </c>
      <c r="G181" s="3">
        <v>1898</v>
      </c>
    </row>
    <row r="182" spans="1:7" ht="16.5">
      <c r="A182" s="47" t="s">
        <v>325</v>
      </c>
      <c r="B182" s="48" t="s">
        <v>425</v>
      </c>
      <c r="C182" s="3">
        <v>0</v>
      </c>
      <c r="D182" s="3">
        <v>0</v>
      </c>
      <c r="E182" s="3">
        <v>0</v>
      </c>
      <c r="F182" s="3">
        <v>0</v>
      </c>
      <c r="G182" s="3">
        <v>95</v>
      </c>
    </row>
    <row r="183" spans="1:7" ht="16.5">
      <c r="A183" s="47" t="s">
        <v>326</v>
      </c>
      <c r="B183" s="48" t="s">
        <v>426</v>
      </c>
      <c r="C183" s="3">
        <v>0</v>
      </c>
      <c r="D183" s="3">
        <v>0</v>
      </c>
      <c r="E183" s="3">
        <v>0</v>
      </c>
      <c r="F183" s="3">
        <v>0</v>
      </c>
      <c r="G183" s="3">
        <v>95</v>
      </c>
    </row>
    <row r="184" spans="1:7" ht="16.5">
      <c r="A184" s="47" t="s">
        <v>327</v>
      </c>
      <c r="B184" s="48" t="s">
        <v>427</v>
      </c>
      <c r="C184" s="3">
        <v>0</v>
      </c>
      <c r="D184" s="3">
        <v>0</v>
      </c>
      <c r="E184" s="3">
        <v>0</v>
      </c>
      <c r="F184" s="3">
        <v>0</v>
      </c>
      <c r="G184" s="3">
        <v>95</v>
      </c>
    </row>
    <row r="185" spans="1:7" ht="16.5">
      <c r="A185" s="47" t="s">
        <v>328</v>
      </c>
      <c r="B185" s="48" t="s">
        <v>428</v>
      </c>
      <c r="C185" s="3">
        <v>0</v>
      </c>
      <c r="D185" s="3">
        <v>0</v>
      </c>
      <c r="E185" s="3">
        <v>0</v>
      </c>
      <c r="F185" s="3">
        <v>0</v>
      </c>
      <c r="G185" s="3">
        <v>95</v>
      </c>
    </row>
    <row r="186" spans="1:7" ht="28.5">
      <c r="A186" s="47" t="s">
        <v>329</v>
      </c>
      <c r="B186" s="48" t="s">
        <v>429</v>
      </c>
      <c r="C186" s="3">
        <v>0</v>
      </c>
      <c r="D186" s="3">
        <v>0</v>
      </c>
      <c r="E186" s="3">
        <v>0</v>
      </c>
      <c r="F186" s="3">
        <v>0</v>
      </c>
      <c r="G186" s="3">
        <v>95</v>
      </c>
    </row>
    <row r="187" spans="1:7" ht="57">
      <c r="A187" s="47" t="s">
        <v>330</v>
      </c>
      <c r="B187" s="48" t="s">
        <v>430</v>
      </c>
      <c r="C187" s="3">
        <v>0</v>
      </c>
      <c r="D187" s="3">
        <v>0</v>
      </c>
      <c r="E187" s="3">
        <v>0</v>
      </c>
      <c r="F187" s="3">
        <v>0</v>
      </c>
      <c r="G187" s="3">
        <v>354</v>
      </c>
    </row>
    <row r="188" spans="1:7" ht="28.5">
      <c r="A188" s="47" t="s">
        <v>331</v>
      </c>
      <c r="B188" s="48" t="s">
        <v>431</v>
      </c>
      <c r="C188" s="3">
        <v>0</v>
      </c>
      <c r="D188" s="3">
        <v>0</v>
      </c>
      <c r="E188" s="3">
        <v>0</v>
      </c>
      <c r="F188" s="3">
        <v>0</v>
      </c>
      <c r="G188" s="3">
        <v>354</v>
      </c>
    </row>
    <row r="189" spans="1:7" ht="28.5">
      <c r="A189" s="47" t="s">
        <v>332</v>
      </c>
      <c r="B189" s="48" t="s">
        <v>432</v>
      </c>
      <c r="C189" s="3">
        <v>0</v>
      </c>
      <c r="D189" s="3">
        <v>0</v>
      </c>
      <c r="E189" s="3">
        <v>0</v>
      </c>
      <c r="F189" s="3">
        <v>0</v>
      </c>
      <c r="G189" s="3">
        <v>354</v>
      </c>
    </row>
    <row r="190" spans="1:7" ht="28.5">
      <c r="A190" s="47" t="s">
        <v>333</v>
      </c>
      <c r="B190" s="48" t="s">
        <v>433</v>
      </c>
      <c r="C190" s="3">
        <v>0</v>
      </c>
      <c r="D190" s="3">
        <v>0</v>
      </c>
      <c r="E190" s="3">
        <v>0</v>
      </c>
      <c r="F190" s="3">
        <v>0</v>
      </c>
      <c r="G190" s="3">
        <v>354</v>
      </c>
    </row>
    <row r="191" spans="1:7" ht="28.5">
      <c r="A191" s="47" t="s">
        <v>334</v>
      </c>
      <c r="B191" s="48" t="s">
        <v>434</v>
      </c>
      <c r="C191" s="3">
        <v>0</v>
      </c>
      <c r="D191" s="3">
        <v>0</v>
      </c>
      <c r="E191" s="3">
        <v>0</v>
      </c>
      <c r="F191" s="3">
        <v>0</v>
      </c>
      <c r="G191" s="3">
        <v>354</v>
      </c>
    </row>
    <row r="192" spans="1:7" ht="85.5">
      <c r="A192" s="47" t="s">
        <v>335</v>
      </c>
      <c r="B192" s="48" t="s">
        <v>435</v>
      </c>
      <c r="C192" s="3">
        <v>0</v>
      </c>
      <c r="D192" s="3">
        <v>0</v>
      </c>
      <c r="E192" s="3">
        <v>0</v>
      </c>
      <c r="F192" s="3">
        <v>0</v>
      </c>
      <c r="G192" s="3">
        <v>354</v>
      </c>
    </row>
    <row r="193" spans="1:7" ht="42.75">
      <c r="A193" s="47" t="s">
        <v>336</v>
      </c>
      <c r="B193" s="48" t="s">
        <v>436</v>
      </c>
      <c r="C193" s="3">
        <v>0</v>
      </c>
      <c r="D193" s="3">
        <v>0</v>
      </c>
      <c r="E193" s="3">
        <v>0</v>
      </c>
      <c r="F193" s="3">
        <v>0</v>
      </c>
      <c r="G193" s="3">
        <v>354</v>
      </c>
    </row>
    <row r="194" spans="1:7" ht="28.5">
      <c r="A194" s="47" t="s">
        <v>337</v>
      </c>
      <c r="B194" s="48" t="s">
        <v>437</v>
      </c>
      <c r="C194" s="3">
        <v>0</v>
      </c>
      <c r="D194" s="3">
        <v>0</v>
      </c>
      <c r="E194" s="3">
        <v>0</v>
      </c>
      <c r="F194" s="3">
        <v>0</v>
      </c>
      <c r="G194" s="3">
        <v>354</v>
      </c>
    </row>
    <row r="195" spans="1:7" ht="16.5">
      <c r="A195" s="47" t="s">
        <v>338</v>
      </c>
      <c r="B195" s="48" t="s">
        <v>438</v>
      </c>
      <c r="C195" s="3">
        <v>0</v>
      </c>
      <c r="D195" s="3">
        <v>0</v>
      </c>
      <c r="E195" s="3">
        <v>0</v>
      </c>
      <c r="F195" s="3">
        <v>0</v>
      </c>
      <c r="G195" s="3">
        <v>354</v>
      </c>
    </row>
    <row r="196" spans="1:7" ht="16.5">
      <c r="A196" s="47" t="s">
        <v>339</v>
      </c>
      <c r="B196" s="48" t="s">
        <v>439</v>
      </c>
      <c r="C196" s="3">
        <v>0</v>
      </c>
      <c r="D196" s="3">
        <v>0</v>
      </c>
      <c r="E196" s="3">
        <v>0</v>
      </c>
      <c r="F196" s="3">
        <v>0</v>
      </c>
      <c r="G196" s="3">
        <v>354</v>
      </c>
    </row>
    <row r="197" spans="1:7" ht="42.75">
      <c r="A197" s="47" t="s">
        <v>340</v>
      </c>
      <c r="B197" s="48" t="s">
        <v>440</v>
      </c>
      <c r="C197" s="3">
        <v>0</v>
      </c>
      <c r="D197" s="3">
        <v>0</v>
      </c>
      <c r="E197" s="3">
        <v>0</v>
      </c>
      <c r="F197" s="3">
        <v>0</v>
      </c>
      <c r="G197" s="3">
        <v>354</v>
      </c>
    </row>
    <row r="198" spans="1:7" ht="16.5">
      <c r="A198" s="47" t="s">
        <v>341</v>
      </c>
      <c r="B198" s="48" t="s">
        <v>441</v>
      </c>
      <c r="C198" s="3">
        <v>0</v>
      </c>
      <c r="D198" s="3">
        <v>0</v>
      </c>
      <c r="E198" s="3">
        <v>0</v>
      </c>
      <c r="F198" s="3">
        <v>0</v>
      </c>
      <c r="G198" s="3">
        <v>354</v>
      </c>
    </row>
    <row r="199" spans="1:7" ht="42.75">
      <c r="A199" s="47" t="s">
        <v>342</v>
      </c>
      <c r="B199" s="48" t="s">
        <v>442</v>
      </c>
      <c r="C199" s="3">
        <v>0</v>
      </c>
      <c r="D199" s="3">
        <v>0</v>
      </c>
      <c r="E199" s="3">
        <v>0</v>
      </c>
      <c r="F199" s="3">
        <v>0</v>
      </c>
      <c r="G199" s="3">
        <v>354</v>
      </c>
    </row>
    <row r="200" spans="1:7" ht="28.5">
      <c r="A200" s="47" t="s">
        <v>343</v>
      </c>
      <c r="B200" s="48" t="s">
        <v>443</v>
      </c>
      <c r="C200" s="3">
        <v>0</v>
      </c>
      <c r="D200" s="3">
        <v>0</v>
      </c>
      <c r="E200" s="3">
        <v>0</v>
      </c>
      <c r="F200" s="3">
        <v>0</v>
      </c>
      <c r="G200" s="3">
        <v>354</v>
      </c>
    </row>
    <row r="201" spans="1:7" ht="28.5">
      <c r="A201" s="47" t="s">
        <v>344</v>
      </c>
      <c r="B201" s="48" t="s">
        <v>444</v>
      </c>
      <c r="C201" s="3">
        <v>0</v>
      </c>
      <c r="D201" s="3">
        <v>0</v>
      </c>
      <c r="E201" s="3">
        <v>0</v>
      </c>
      <c r="F201" s="3">
        <v>0</v>
      </c>
      <c r="G201" s="3">
        <v>354</v>
      </c>
    </row>
    <row r="202" spans="1:7" ht="16.5">
      <c r="A202" s="47" t="s">
        <v>345</v>
      </c>
      <c r="B202" s="48" t="s">
        <v>445</v>
      </c>
      <c r="C202" s="3">
        <v>0</v>
      </c>
      <c r="D202" s="3">
        <v>0</v>
      </c>
      <c r="E202" s="3">
        <v>0</v>
      </c>
      <c r="F202" s="3">
        <v>0</v>
      </c>
      <c r="G202" s="3">
        <v>354</v>
      </c>
    </row>
    <row r="203" spans="1:7" ht="57">
      <c r="A203" s="47" t="s">
        <v>346</v>
      </c>
      <c r="B203" s="48" t="s">
        <v>446</v>
      </c>
      <c r="C203" s="3">
        <v>0</v>
      </c>
      <c r="D203" s="3">
        <v>0</v>
      </c>
      <c r="E203" s="3">
        <v>0</v>
      </c>
      <c r="F203" s="3">
        <v>0</v>
      </c>
      <c r="G203" s="3">
        <v>354</v>
      </c>
    </row>
    <row r="204" spans="1:7" ht="57">
      <c r="A204" s="47" t="s">
        <v>347</v>
      </c>
      <c r="B204" s="48" t="s">
        <v>447</v>
      </c>
      <c r="C204" s="3">
        <v>0</v>
      </c>
      <c r="D204" s="3">
        <v>0</v>
      </c>
      <c r="E204" s="3">
        <v>0</v>
      </c>
      <c r="F204" s="3">
        <v>0</v>
      </c>
      <c r="G204" s="3">
        <v>354</v>
      </c>
    </row>
    <row r="205" spans="1:7" ht="16.5">
      <c r="A205" s="47" t="s">
        <v>348</v>
      </c>
      <c r="B205" s="48" t="s">
        <v>448</v>
      </c>
      <c r="C205" s="3">
        <v>0</v>
      </c>
      <c r="D205" s="3">
        <v>0</v>
      </c>
      <c r="E205" s="3">
        <v>0</v>
      </c>
      <c r="F205" s="3">
        <v>0</v>
      </c>
      <c r="G205" s="3">
        <v>18</v>
      </c>
    </row>
    <row r="206" spans="1:7" ht="28.5">
      <c r="A206" s="47" t="s">
        <v>349</v>
      </c>
      <c r="B206" s="48" t="s">
        <v>449</v>
      </c>
      <c r="C206" s="3">
        <v>0</v>
      </c>
      <c r="D206" s="3">
        <v>0</v>
      </c>
      <c r="E206" s="3">
        <v>0</v>
      </c>
      <c r="F206" s="3">
        <v>0</v>
      </c>
      <c r="G206" s="3">
        <v>18</v>
      </c>
    </row>
    <row r="207" spans="1:7" ht="28.5">
      <c r="A207" s="47" t="s">
        <v>350</v>
      </c>
      <c r="B207" s="48" t="s">
        <v>450</v>
      </c>
      <c r="C207" s="3">
        <v>0</v>
      </c>
      <c r="D207" s="3">
        <v>0</v>
      </c>
      <c r="E207" s="3">
        <v>0</v>
      </c>
      <c r="F207" s="3">
        <v>0</v>
      </c>
      <c r="G207" s="3">
        <v>18</v>
      </c>
    </row>
    <row r="208" spans="1:7" ht="16.5">
      <c r="A208" s="47" t="s">
        <v>351</v>
      </c>
      <c r="B208" s="48" t="s">
        <v>451</v>
      </c>
      <c r="C208" s="3">
        <v>0</v>
      </c>
      <c r="D208" s="3">
        <v>0</v>
      </c>
      <c r="E208" s="3">
        <v>0</v>
      </c>
      <c r="F208" s="3">
        <v>0</v>
      </c>
      <c r="G208" s="3">
        <v>18</v>
      </c>
    </row>
    <row r="209" spans="1:7" ht="16.5">
      <c r="A209" s="47" t="s">
        <v>352</v>
      </c>
      <c r="B209" s="48" t="s">
        <v>452</v>
      </c>
      <c r="C209" s="3">
        <v>0</v>
      </c>
      <c r="D209" s="3">
        <v>0</v>
      </c>
      <c r="E209" s="3">
        <v>0</v>
      </c>
      <c r="F209" s="3">
        <v>0</v>
      </c>
      <c r="G209" s="3">
        <v>18</v>
      </c>
    </row>
    <row r="210" spans="1:7" ht="16.5">
      <c r="A210" s="47" t="s">
        <v>353</v>
      </c>
      <c r="B210" s="48" t="s">
        <v>453</v>
      </c>
      <c r="C210" s="3">
        <v>0</v>
      </c>
      <c r="D210" s="3">
        <v>0</v>
      </c>
      <c r="E210" s="3">
        <v>0</v>
      </c>
      <c r="F210" s="3">
        <v>0</v>
      </c>
      <c r="G210" s="3">
        <v>18</v>
      </c>
    </row>
    <row r="211" spans="1:7" ht="28.5">
      <c r="A211" s="47" t="s">
        <v>354</v>
      </c>
      <c r="B211" s="48" t="s">
        <v>454</v>
      </c>
      <c r="C211" s="3">
        <v>0</v>
      </c>
      <c r="D211" s="3">
        <v>0</v>
      </c>
      <c r="E211" s="3">
        <v>0</v>
      </c>
      <c r="F211" s="3">
        <v>0</v>
      </c>
      <c r="G211" s="3">
        <v>18</v>
      </c>
    </row>
    <row r="212" spans="1:7" ht="16.5">
      <c r="A212" s="47" t="s">
        <v>355</v>
      </c>
      <c r="B212" s="48" t="s">
        <v>455</v>
      </c>
      <c r="C212" s="3">
        <v>0</v>
      </c>
      <c r="D212" s="3">
        <v>0</v>
      </c>
      <c r="E212" s="3">
        <v>0</v>
      </c>
      <c r="F212" s="3">
        <v>0</v>
      </c>
      <c r="G212" s="3">
        <v>18</v>
      </c>
    </row>
    <row r="213" spans="1:7" ht="28.5">
      <c r="A213" s="47" t="s">
        <v>356</v>
      </c>
      <c r="B213" s="48" t="s">
        <v>456</v>
      </c>
      <c r="C213" s="3">
        <v>0</v>
      </c>
      <c r="D213" s="3">
        <v>0</v>
      </c>
      <c r="E213" s="3">
        <v>0</v>
      </c>
      <c r="F213" s="3">
        <v>0</v>
      </c>
      <c r="G213" s="3">
        <v>18</v>
      </c>
    </row>
    <row r="214" spans="1:7" ht="16.5">
      <c r="A214" s="47" t="s">
        <v>357</v>
      </c>
      <c r="B214" s="48" t="s">
        <v>457</v>
      </c>
      <c r="C214" s="3">
        <v>0</v>
      </c>
      <c r="D214" s="3">
        <v>0</v>
      </c>
      <c r="E214" s="3">
        <v>0</v>
      </c>
      <c r="F214" s="3">
        <v>0</v>
      </c>
      <c r="G214" s="3">
        <v>18</v>
      </c>
    </row>
    <row r="215" spans="1:7" ht="16.5">
      <c r="A215" s="47" t="s">
        <v>358</v>
      </c>
      <c r="B215" s="48" t="s">
        <v>458</v>
      </c>
      <c r="C215" s="3">
        <v>0</v>
      </c>
      <c r="D215" s="3">
        <v>0</v>
      </c>
      <c r="E215" s="3">
        <v>0</v>
      </c>
      <c r="F215" s="3">
        <v>0</v>
      </c>
      <c r="G215" s="3">
        <v>18</v>
      </c>
    </row>
    <row r="216" spans="1:7" ht="16.5">
      <c r="A216" s="47" t="s">
        <v>359</v>
      </c>
      <c r="B216" s="48" t="s">
        <v>459</v>
      </c>
      <c r="C216" s="3">
        <v>0</v>
      </c>
      <c r="D216" s="3">
        <v>0</v>
      </c>
      <c r="E216" s="3">
        <v>0</v>
      </c>
      <c r="F216" s="3">
        <v>0</v>
      </c>
      <c r="G216" s="3">
        <v>18</v>
      </c>
    </row>
    <row r="217" spans="1:7" ht="28.5">
      <c r="A217" s="47" t="s">
        <v>360</v>
      </c>
      <c r="B217" s="48" t="s">
        <v>460</v>
      </c>
      <c r="C217" s="3">
        <v>0</v>
      </c>
      <c r="D217" s="3">
        <v>0</v>
      </c>
      <c r="E217" s="3">
        <v>0</v>
      </c>
      <c r="F217" s="3">
        <v>0</v>
      </c>
      <c r="G217" s="3">
        <v>18</v>
      </c>
    </row>
    <row r="218" spans="1:7" ht="28.5">
      <c r="A218" s="47" t="s">
        <v>361</v>
      </c>
      <c r="B218" s="48" t="s">
        <v>461</v>
      </c>
      <c r="C218" s="3">
        <v>0</v>
      </c>
      <c r="D218" s="3">
        <v>0</v>
      </c>
      <c r="E218" s="3">
        <v>0</v>
      </c>
      <c r="F218" s="3">
        <v>0</v>
      </c>
      <c r="G218" s="3">
        <v>18</v>
      </c>
    </row>
    <row r="219" spans="1:7" ht="28.5">
      <c r="A219" s="47" t="s">
        <v>362</v>
      </c>
      <c r="B219" s="48" t="s">
        <v>462</v>
      </c>
      <c r="C219" s="3">
        <v>0</v>
      </c>
      <c r="D219" s="3">
        <v>0</v>
      </c>
      <c r="E219" s="3">
        <v>0</v>
      </c>
      <c r="F219" s="3">
        <v>0</v>
      </c>
      <c r="G219" s="3">
        <v>18</v>
      </c>
    </row>
    <row r="220" spans="1:7" ht="28.5">
      <c r="A220" s="47" t="s">
        <v>464</v>
      </c>
      <c r="B220" s="48" t="s">
        <v>463</v>
      </c>
      <c r="C220" s="3">
        <v>0</v>
      </c>
      <c r="D220" s="3">
        <v>0</v>
      </c>
      <c r="E220" s="3">
        <v>0</v>
      </c>
      <c r="F220" s="3">
        <v>0</v>
      </c>
      <c r="G220" s="3">
        <v>18</v>
      </c>
    </row>
    <row r="221" spans="1:7" ht="28.5">
      <c r="A221" s="47" t="s">
        <v>363</v>
      </c>
      <c r="B221" s="48" t="s">
        <v>465</v>
      </c>
      <c r="C221" s="3">
        <v>0</v>
      </c>
      <c r="D221" s="3">
        <v>0</v>
      </c>
      <c r="E221" s="3">
        <v>0</v>
      </c>
      <c r="F221" s="3">
        <v>0</v>
      </c>
      <c r="G221" s="3">
        <v>18</v>
      </c>
    </row>
    <row r="222" spans="1:7" ht="16.5">
      <c r="A222" s="47" t="s">
        <v>364</v>
      </c>
      <c r="B222" s="48" t="s">
        <v>466</v>
      </c>
      <c r="C222" s="3">
        <v>0</v>
      </c>
      <c r="D222" s="3">
        <v>0</v>
      </c>
      <c r="E222" s="3">
        <v>0</v>
      </c>
      <c r="F222" s="3">
        <v>0</v>
      </c>
      <c r="G222" s="3">
        <v>18</v>
      </c>
    </row>
    <row r="223" spans="1:7" ht="16.5">
      <c r="A223" s="47" t="s">
        <v>365</v>
      </c>
      <c r="B223" s="48" t="s">
        <v>467</v>
      </c>
      <c r="C223" s="3">
        <v>0</v>
      </c>
      <c r="D223" s="3">
        <v>0</v>
      </c>
      <c r="E223" s="3">
        <v>0</v>
      </c>
      <c r="F223" s="3">
        <v>0</v>
      </c>
      <c r="G223" s="3">
        <v>18</v>
      </c>
    </row>
    <row r="224" spans="1:7" ht="16.5">
      <c r="A224" s="47" t="s">
        <v>366</v>
      </c>
      <c r="B224" s="48" t="s">
        <v>468</v>
      </c>
      <c r="C224" s="3">
        <v>0</v>
      </c>
      <c r="D224" s="3">
        <v>0</v>
      </c>
      <c r="E224" s="3">
        <v>0</v>
      </c>
      <c r="F224" s="3">
        <v>0</v>
      </c>
      <c r="G224" s="3">
        <v>18</v>
      </c>
    </row>
    <row r="225" spans="1:7" ht="16.5">
      <c r="A225" s="47" t="s">
        <v>367</v>
      </c>
      <c r="B225" s="48" t="s">
        <v>469</v>
      </c>
      <c r="C225" s="3">
        <v>0</v>
      </c>
      <c r="D225" s="3">
        <v>0</v>
      </c>
      <c r="E225" s="3">
        <v>0</v>
      </c>
      <c r="F225" s="3">
        <v>0</v>
      </c>
      <c r="G225" s="3">
        <v>18</v>
      </c>
    </row>
    <row r="226" spans="1:7" ht="16.5">
      <c r="A226" s="47" t="s">
        <v>368</v>
      </c>
      <c r="B226" s="48" t="s">
        <v>470</v>
      </c>
      <c r="C226" s="3">
        <v>0</v>
      </c>
      <c r="D226" s="3">
        <v>0</v>
      </c>
      <c r="E226" s="3">
        <v>0</v>
      </c>
      <c r="F226" s="3">
        <v>0</v>
      </c>
      <c r="G226" s="3">
        <v>18</v>
      </c>
    </row>
  </sheetData>
  <sheetProtection sheet="1" objects="1" scenarios="1" selectLockedCells="1"/>
  <mergeCells count="3">
    <mergeCell ref="A1:A2"/>
    <mergeCell ref="B1:B2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SINOTECH.LTD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5847</dc:creator>
  <cp:keywords/>
  <dc:description/>
  <cp:lastModifiedBy>Arashi</cp:lastModifiedBy>
  <cp:lastPrinted>2017-08-14T06:54:44Z</cp:lastPrinted>
  <dcterms:created xsi:type="dcterms:W3CDTF">2017-07-14T06:04:23Z</dcterms:created>
  <dcterms:modified xsi:type="dcterms:W3CDTF">2017-09-01T08:06:53Z</dcterms:modified>
  <cp:category/>
  <cp:version/>
  <cp:contentType/>
  <cp:contentStatus/>
</cp:coreProperties>
</file>